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" yWindow="36" windowWidth="19416" windowHeight="42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Sheet1!$A$1:$AF$476</definedName>
    <definedName name="_xlnm.Print_Titles" localSheetId="0">Sheet1!$1:$8</definedName>
  </definedNames>
  <calcPr calcId="145621" calcOnSave="0"/>
</workbook>
</file>

<file path=xl/calcChain.xml><?xml version="1.0" encoding="utf-8"?>
<calcChain xmlns="http://schemas.openxmlformats.org/spreadsheetml/2006/main">
  <c r="W395" i="1" l="1"/>
  <c r="X395" i="1"/>
  <c r="W396" i="1"/>
  <c r="X396" i="1"/>
  <c r="W397" i="1"/>
  <c r="X397" i="1"/>
  <c r="W398" i="1"/>
  <c r="X398" i="1"/>
  <c r="W399" i="1"/>
  <c r="X399" i="1"/>
  <c r="W400" i="1"/>
  <c r="X400" i="1"/>
  <c r="W401" i="1"/>
  <c r="X401" i="1"/>
  <c r="W402" i="1"/>
  <c r="X402" i="1"/>
  <c r="W403" i="1"/>
  <c r="X403" i="1"/>
  <c r="W404" i="1"/>
  <c r="X404" i="1"/>
  <c r="W405" i="1"/>
  <c r="X405" i="1"/>
  <c r="W406" i="1"/>
  <c r="X406" i="1"/>
  <c r="W407" i="1"/>
  <c r="X407" i="1"/>
  <c r="W408" i="1"/>
  <c r="X408" i="1"/>
  <c r="W409" i="1"/>
  <c r="X409" i="1"/>
  <c r="W410" i="1"/>
  <c r="X410" i="1"/>
  <c r="W411" i="1"/>
  <c r="X411" i="1"/>
  <c r="W375" i="1"/>
  <c r="X375" i="1"/>
  <c r="W376" i="1"/>
  <c r="X376" i="1"/>
  <c r="W377" i="1"/>
  <c r="X377" i="1"/>
  <c r="W378" i="1"/>
  <c r="X378" i="1"/>
  <c r="W379" i="1"/>
  <c r="X379" i="1"/>
  <c r="W380" i="1"/>
  <c r="X380" i="1"/>
  <c r="W381" i="1"/>
  <c r="X381" i="1"/>
  <c r="W382" i="1"/>
  <c r="X382" i="1"/>
  <c r="W383" i="1"/>
  <c r="X383" i="1"/>
  <c r="W384" i="1"/>
  <c r="X384" i="1"/>
  <c r="W385" i="1"/>
  <c r="X385" i="1"/>
  <c r="W386" i="1"/>
  <c r="X386" i="1"/>
  <c r="W387" i="1"/>
  <c r="X387" i="1"/>
  <c r="W388" i="1"/>
  <c r="X388" i="1"/>
  <c r="W389" i="1"/>
  <c r="X389" i="1"/>
  <c r="W390" i="1"/>
  <c r="X390" i="1"/>
  <c r="W391" i="1"/>
  <c r="X391" i="1"/>
  <c r="W329" i="1"/>
  <c r="X329" i="1"/>
  <c r="W330" i="1"/>
  <c r="X330" i="1"/>
  <c r="W331" i="1"/>
  <c r="X331" i="1"/>
  <c r="W332" i="1"/>
  <c r="X332" i="1"/>
  <c r="W333" i="1"/>
  <c r="X333" i="1"/>
  <c r="W334" i="1"/>
  <c r="X334" i="1"/>
  <c r="W335" i="1"/>
  <c r="X335" i="1"/>
  <c r="W319" i="1"/>
  <c r="X319" i="1"/>
  <c r="W320" i="1"/>
  <c r="X320" i="1"/>
  <c r="W321" i="1"/>
  <c r="X321" i="1"/>
  <c r="W322" i="1"/>
  <c r="X322" i="1"/>
  <c r="W323" i="1"/>
  <c r="X323" i="1"/>
  <c r="W324" i="1"/>
  <c r="X324" i="1"/>
  <c r="W325" i="1"/>
  <c r="X325" i="1"/>
  <c r="W290" i="1"/>
  <c r="X290" i="1"/>
  <c r="W291" i="1"/>
  <c r="X291" i="1"/>
  <c r="W292" i="1"/>
  <c r="X292" i="1"/>
  <c r="W293" i="1"/>
  <c r="X293" i="1"/>
  <c r="W294" i="1"/>
  <c r="X294" i="1"/>
  <c r="W295" i="1"/>
  <c r="X295" i="1"/>
  <c r="W296" i="1"/>
  <c r="X296" i="1"/>
  <c r="W297" i="1"/>
  <c r="X297" i="1"/>
  <c r="W298" i="1"/>
  <c r="X298" i="1"/>
  <c r="W299" i="1"/>
  <c r="X299" i="1"/>
  <c r="W300" i="1"/>
  <c r="X300" i="1"/>
  <c r="W301" i="1"/>
  <c r="X301" i="1"/>
  <c r="W302" i="1"/>
  <c r="X302" i="1"/>
  <c r="W252" i="1"/>
  <c r="X252" i="1"/>
  <c r="W253" i="1"/>
  <c r="X253" i="1"/>
  <c r="W233" i="1"/>
  <c r="X233" i="1"/>
  <c r="W234" i="1"/>
  <c r="X234" i="1"/>
  <c r="W235" i="1"/>
  <c r="X235" i="1"/>
  <c r="W205" i="1"/>
  <c r="X205" i="1"/>
  <c r="W206" i="1"/>
  <c r="X206" i="1"/>
  <c r="W207" i="1"/>
  <c r="X207" i="1"/>
  <c r="W208" i="1"/>
  <c r="X208" i="1"/>
  <c r="W209" i="1"/>
  <c r="X209" i="1"/>
  <c r="W176" i="1"/>
  <c r="X176" i="1"/>
  <c r="W177" i="1"/>
  <c r="X177" i="1"/>
  <c r="W178" i="1"/>
  <c r="X178" i="1"/>
  <c r="W179" i="1"/>
  <c r="X179" i="1"/>
  <c r="W180" i="1"/>
  <c r="X180" i="1"/>
  <c r="W181" i="1"/>
  <c r="X181" i="1"/>
  <c r="W182" i="1"/>
  <c r="X182" i="1"/>
  <c r="W183" i="1"/>
  <c r="X183" i="1"/>
  <c r="V136" i="1"/>
  <c r="W136" i="1"/>
  <c r="X136" i="1"/>
  <c r="V137" i="1"/>
  <c r="W137" i="1"/>
  <c r="X137" i="1"/>
  <c r="V138" i="1"/>
  <c r="W138" i="1"/>
  <c r="X138" i="1"/>
  <c r="V139" i="1"/>
  <c r="W139" i="1"/>
  <c r="X139" i="1"/>
  <c r="V140" i="1"/>
  <c r="W140" i="1"/>
  <c r="X140" i="1"/>
  <c r="W83" i="1"/>
  <c r="X83" i="1"/>
  <c r="W84" i="1"/>
  <c r="X84" i="1"/>
  <c r="W85" i="1"/>
  <c r="X85" i="1"/>
  <c r="W86" i="1"/>
  <c r="X86" i="1"/>
  <c r="W87" i="1"/>
  <c r="X87" i="1"/>
  <c r="W88" i="1"/>
  <c r="X88" i="1"/>
  <c r="W89" i="1"/>
  <c r="X89" i="1"/>
  <c r="W90" i="1"/>
  <c r="X90" i="1"/>
  <c r="W91" i="1"/>
  <c r="X91" i="1"/>
  <c r="W92" i="1"/>
  <c r="X92" i="1"/>
  <c r="W93" i="1"/>
  <c r="X93" i="1"/>
  <c r="W94" i="1"/>
  <c r="X94" i="1"/>
  <c r="W95" i="1"/>
  <c r="X95" i="1"/>
  <c r="W96" i="1"/>
  <c r="X96" i="1"/>
  <c r="W97" i="1"/>
  <c r="X97" i="1"/>
  <c r="W98" i="1"/>
  <c r="X98" i="1"/>
  <c r="W99" i="1"/>
  <c r="X99" i="1"/>
  <c r="W100" i="1"/>
  <c r="X100" i="1"/>
  <c r="W101" i="1"/>
  <c r="X101" i="1"/>
  <c r="W102" i="1"/>
  <c r="X102" i="1"/>
  <c r="W103" i="1"/>
  <c r="X103" i="1"/>
  <c r="W104" i="1"/>
  <c r="X104" i="1"/>
  <c r="W105" i="1"/>
  <c r="X105" i="1"/>
  <c r="W106" i="1"/>
  <c r="X106" i="1"/>
  <c r="W107" i="1"/>
  <c r="X107" i="1"/>
  <c r="W108" i="1"/>
  <c r="X108" i="1"/>
  <c r="W109" i="1"/>
  <c r="X109" i="1"/>
  <c r="W110" i="1"/>
  <c r="X110" i="1"/>
  <c r="W111" i="1"/>
  <c r="X111" i="1"/>
  <c r="W112" i="1"/>
  <c r="X112" i="1"/>
  <c r="W113" i="1"/>
  <c r="X113" i="1"/>
  <c r="W114" i="1"/>
  <c r="X114" i="1"/>
  <c r="W115" i="1"/>
  <c r="X115" i="1"/>
  <c r="O154" i="1" l="1"/>
  <c r="O155" i="1"/>
  <c r="O156" i="1"/>
  <c r="O157" i="1"/>
  <c r="O158" i="1"/>
  <c r="O159" i="1"/>
  <c r="O160" i="1"/>
  <c r="O161" i="1"/>
  <c r="O165" i="1"/>
  <c r="O166" i="1"/>
  <c r="O167" i="1"/>
  <c r="O168" i="1"/>
  <c r="O169" i="1"/>
  <c r="O170" i="1"/>
  <c r="O171" i="1"/>
  <c r="O172" i="1"/>
  <c r="O176" i="1"/>
  <c r="O177" i="1"/>
  <c r="O178" i="1"/>
  <c r="O179" i="1"/>
  <c r="O180" i="1"/>
  <c r="O181" i="1"/>
  <c r="O182" i="1"/>
  <c r="O183" i="1"/>
  <c r="O312" i="1" l="1"/>
  <c r="R312" i="1"/>
  <c r="O313" i="1"/>
  <c r="R313" i="1"/>
  <c r="O314" i="1"/>
  <c r="R314" i="1"/>
  <c r="AF433" i="1"/>
  <c r="AE433" i="1"/>
  <c r="AD433" i="1"/>
  <c r="AB433" i="1"/>
  <c r="AA433" i="1"/>
  <c r="AC433" i="1" s="1"/>
  <c r="AF185" i="1"/>
  <c r="AE185" i="1"/>
  <c r="AD185" i="1"/>
  <c r="AB185" i="1"/>
  <c r="AA185" i="1"/>
  <c r="AC185" i="1" s="1"/>
  <c r="Y185" i="1"/>
  <c r="X185" i="1"/>
  <c r="W185" i="1"/>
  <c r="Z185" i="1" s="1"/>
  <c r="O185" i="1"/>
  <c r="R185" i="1"/>
  <c r="Y433" i="1" l="1"/>
  <c r="X433" i="1"/>
  <c r="W433" i="1"/>
  <c r="Z433" i="1" l="1"/>
  <c r="R470" i="1"/>
  <c r="R461" i="1"/>
  <c r="R460" i="1"/>
  <c r="R459" i="1"/>
  <c r="R458" i="1"/>
  <c r="R457" i="1"/>
  <c r="R456" i="1"/>
  <c r="R455" i="1"/>
  <c r="R454" i="1"/>
  <c r="R453" i="1"/>
  <c r="R432" i="1"/>
  <c r="R371" i="1"/>
  <c r="R370" i="1"/>
  <c r="O470" i="1"/>
  <c r="O461" i="1"/>
  <c r="O460" i="1"/>
  <c r="O456" i="1"/>
  <c r="O454" i="1"/>
  <c r="O432" i="1"/>
  <c r="O371" i="1"/>
  <c r="O370" i="1"/>
  <c r="R150" i="1" l="1"/>
  <c r="O150" i="1"/>
  <c r="R142" i="1"/>
  <c r="O142" i="1"/>
  <c r="R469" i="1"/>
  <c r="O469" i="1"/>
  <c r="R468" i="1"/>
  <c r="O468" i="1"/>
  <c r="R467" i="1"/>
  <c r="O467" i="1"/>
  <c r="R463" i="1"/>
  <c r="O463" i="1"/>
  <c r="R462" i="1"/>
  <c r="O462" i="1"/>
  <c r="O459" i="1"/>
  <c r="O458" i="1"/>
  <c r="O457" i="1"/>
  <c r="O455" i="1"/>
  <c r="O453" i="1"/>
  <c r="R452" i="1"/>
  <c r="O452" i="1"/>
  <c r="R451" i="1"/>
  <c r="O451" i="1"/>
  <c r="R450" i="1"/>
  <c r="O450" i="1"/>
  <c r="R449" i="1"/>
  <c r="O449" i="1"/>
  <c r="R448" i="1"/>
  <c r="O448" i="1"/>
  <c r="R447" i="1"/>
  <c r="O447" i="1"/>
  <c r="R446" i="1"/>
  <c r="O446" i="1"/>
  <c r="R445" i="1"/>
  <c r="O445" i="1"/>
  <c r="R444" i="1"/>
  <c r="O444" i="1"/>
  <c r="R443" i="1"/>
  <c r="O443" i="1"/>
  <c r="R442" i="1"/>
  <c r="O442" i="1"/>
  <c r="R441" i="1"/>
  <c r="O441" i="1"/>
  <c r="R440" i="1"/>
  <c r="O440" i="1"/>
  <c r="R439" i="1"/>
  <c r="O439" i="1"/>
  <c r="R438" i="1"/>
  <c r="O438" i="1"/>
  <c r="R437" i="1"/>
  <c r="O437" i="1"/>
  <c r="R433" i="1"/>
  <c r="O433" i="1"/>
  <c r="R431" i="1"/>
  <c r="O431" i="1"/>
  <c r="R430" i="1"/>
  <c r="O430" i="1"/>
  <c r="R429" i="1"/>
  <c r="O429" i="1"/>
  <c r="R428" i="1"/>
  <c r="O428" i="1"/>
  <c r="R427" i="1"/>
  <c r="O427" i="1"/>
  <c r="R426" i="1"/>
  <c r="O426" i="1"/>
  <c r="R425" i="1"/>
  <c r="O425" i="1"/>
  <c r="R424" i="1"/>
  <c r="O424" i="1"/>
  <c r="R423" i="1"/>
  <c r="O423" i="1"/>
  <c r="R422" i="1"/>
  <c r="O422" i="1"/>
  <c r="R421" i="1"/>
  <c r="O421" i="1"/>
  <c r="R420" i="1"/>
  <c r="O420" i="1"/>
  <c r="R419" i="1"/>
  <c r="O419" i="1"/>
  <c r="R418" i="1"/>
  <c r="O418" i="1"/>
  <c r="R417" i="1"/>
  <c r="O417" i="1"/>
  <c r="R416" i="1"/>
  <c r="O416" i="1"/>
  <c r="R411" i="1"/>
  <c r="O411" i="1"/>
  <c r="R410" i="1"/>
  <c r="O410" i="1"/>
  <c r="R409" i="1"/>
  <c r="O409" i="1"/>
  <c r="R408" i="1"/>
  <c r="O408" i="1"/>
  <c r="R407" i="1"/>
  <c r="O407" i="1"/>
  <c r="R406" i="1"/>
  <c r="O406" i="1"/>
  <c r="R405" i="1"/>
  <c r="O405" i="1"/>
  <c r="R404" i="1"/>
  <c r="O404" i="1"/>
  <c r="R403" i="1"/>
  <c r="O403" i="1"/>
  <c r="R402" i="1"/>
  <c r="O402" i="1"/>
  <c r="R401" i="1"/>
  <c r="O401" i="1"/>
  <c r="R400" i="1"/>
  <c r="O400" i="1"/>
  <c r="R399" i="1"/>
  <c r="O399" i="1"/>
  <c r="R398" i="1"/>
  <c r="O398" i="1"/>
  <c r="R397" i="1"/>
  <c r="O397" i="1"/>
  <c r="R396" i="1"/>
  <c r="O396" i="1"/>
  <c r="R395" i="1"/>
  <c r="O395" i="1"/>
  <c r="R391" i="1"/>
  <c r="O391" i="1"/>
  <c r="R390" i="1"/>
  <c r="O390" i="1"/>
  <c r="R389" i="1"/>
  <c r="O389" i="1"/>
  <c r="R388" i="1"/>
  <c r="O388" i="1"/>
  <c r="R387" i="1"/>
  <c r="O387" i="1"/>
  <c r="R386" i="1"/>
  <c r="N386" i="1"/>
  <c r="O386" i="1" s="1"/>
  <c r="R385" i="1"/>
  <c r="O385" i="1"/>
  <c r="R384" i="1"/>
  <c r="O384" i="1"/>
  <c r="R383" i="1"/>
  <c r="O383" i="1"/>
  <c r="R382" i="1"/>
  <c r="O382" i="1"/>
  <c r="R381" i="1"/>
  <c r="O381" i="1"/>
  <c r="R380" i="1"/>
  <c r="O380" i="1"/>
  <c r="R379" i="1"/>
  <c r="O379" i="1"/>
  <c r="R378" i="1"/>
  <c r="O378" i="1"/>
  <c r="R377" i="1"/>
  <c r="O377" i="1"/>
  <c r="R376" i="1"/>
  <c r="O376" i="1"/>
  <c r="R375" i="1"/>
  <c r="O375" i="1"/>
  <c r="R369" i="1"/>
  <c r="O369" i="1"/>
  <c r="R368" i="1"/>
  <c r="O368" i="1"/>
  <c r="R367" i="1"/>
  <c r="O367" i="1"/>
  <c r="R366" i="1"/>
  <c r="O366" i="1"/>
  <c r="R365" i="1"/>
  <c r="O365" i="1"/>
  <c r="R364" i="1"/>
  <c r="O364" i="1"/>
  <c r="R363" i="1"/>
  <c r="O363" i="1"/>
  <c r="R362" i="1"/>
  <c r="O362" i="1"/>
  <c r="U361" i="1"/>
  <c r="T361" i="1"/>
  <c r="S361" i="1"/>
  <c r="R361" i="1"/>
  <c r="N361" i="1"/>
  <c r="O361" i="1" s="1"/>
  <c r="R360" i="1"/>
  <c r="O360" i="1"/>
  <c r="R359" i="1"/>
  <c r="O359" i="1"/>
  <c r="R358" i="1"/>
  <c r="O358" i="1"/>
  <c r="R357" i="1"/>
  <c r="O357" i="1"/>
  <c r="R356" i="1"/>
  <c r="O356" i="1"/>
  <c r="R355" i="1"/>
  <c r="O355" i="1"/>
  <c r="R354" i="1"/>
  <c r="O354" i="1"/>
  <c r="R353" i="1"/>
  <c r="O353" i="1"/>
  <c r="R352" i="1"/>
  <c r="O352" i="1"/>
  <c r="R351" i="1"/>
  <c r="O351" i="1"/>
  <c r="R350" i="1"/>
  <c r="O350" i="1"/>
  <c r="R349" i="1"/>
  <c r="O349" i="1"/>
  <c r="R348" i="1"/>
  <c r="O348" i="1"/>
  <c r="R347" i="1"/>
  <c r="O347" i="1"/>
  <c r="R346" i="1"/>
  <c r="O346" i="1"/>
  <c r="R345" i="1"/>
  <c r="O345" i="1"/>
  <c r="R344" i="1"/>
  <c r="O344" i="1"/>
  <c r="R343" i="1"/>
  <c r="O343" i="1"/>
  <c r="R342" i="1"/>
  <c r="O342" i="1"/>
  <c r="R341" i="1"/>
  <c r="O341" i="1"/>
  <c r="R335" i="1"/>
  <c r="O335" i="1"/>
  <c r="R334" i="1"/>
  <c r="O334" i="1"/>
  <c r="R333" i="1"/>
  <c r="O333" i="1"/>
  <c r="R332" i="1"/>
  <c r="O332" i="1"/>
  <c r="R331" i="1"/>
  <c r="O331" i="1"/>
  <c r="R330" i="1"/>
  <c r="O330" i="1"/>
  <c r="R329" i="1"/>
  <c r="O329" i="1"/>
  <c r="R325" i="1"/>
  <c r="O325" i="1"/>
  <c r="R324" i="1"/>
  <c r="O324" i="1"/>
  <c r="R323" i="1"/>
  <c r="O323" i="1"/>
  <c r="R322" i="1"/>
  <c r="O322" i="1"/>
  <c r="R321" i="1"/>
  <c r="O321" i="1"/>
  <c r="R320" i="1"/>
  <c r="O320" i="1"/>
  <c r="R319" i="1"/>
  <c r="O319" i="1"/>
  <c r="R311" i="1"/>
  <c r="O311" i="1"/>
  <c r="R310" i="1"/>
  <c r="O310" i="1"/>
  <c r="R309" i="1"/>
  <c r="O309" i="1"/>
  <c r="R308" i="1"/>
  <c r="O308" i="1"/>
  <c r="R307" i="1"/>
  <c r="O307" i="1"/>
  <c r="R306" i="1"/>
  <c r="O306" i="1"/>
  <c r="R302" i="1"/>
  <c r="O302" i="1"/>
  <c r="R301" i="1"/>
  <c r="O301" i="1"/>
  <c r="R300" i="1"/>
  <c r="O300" i="1"/>
  <c r="R299" i="1"/>
  <c r="O299" i="1"/>
  <c r="R298" i="1"/>
  <c r="O298" i="1"/>
  <c r="R297" i="1"/>
  <c r="O297" i="1"/>
  <c r="R296" i="1"/>
  <c r="O296" i="1"/>
  <c r="R295" i="1"/>
  <c r="O295" i="1"/>
  <c r="R294" i="1"/>
  <c r="O294" i="1"/>
  <c r="R293" i="1"/>
  <c r="O293" i="1"/>
  <c r="R292" i="1"/>
  <c r="O292" i="1"/>
  <c r="R291" i="1"/>
  <c r="O291" i="1"/>
  <c r="R290" i="1"/>
  <c r="O290" i="1"/>
  <c r="R286" i="1"/>
  <c r="O286" i="1"/>
  <c r="R285" i="1"/>
  <c r="O285" i="1"/>
  <c r="R284" i="1"/>
  <c r="O284" i="1"/>
  <c r="R283" i="1"/>
  <c r="O283" i="1"/>
  <c r="R282" i="1"/>
  <c r="O282" i="1"/>
  <c r="R281" i="1"/>
  <c r="O281" i="1"/>
  <c r="R280" i="1"/>
  <c r="O280" i="1"/>
  <c r="R279" i="1"/>
  <c r="O279" i="1"/>
  <c r="R278" i="1"/>
  <c r="O278" i="1"/>
  <c r="R277" i="1"/>
  <c r="O277" i="1"/>
  <c r="R276" i="1"/>
  <c r="O276" i="1"/>
  <c r="R275" i="1"/>
  <c r="O275" i="1"/>
  <c r="R274" i="1"/>
  <c r="O274" i="1"/>
  <c r="R270" i="1"/>
  <c r="O270" i="1"/>
  <c r="R269" i="1"/>
  <c r="O269" i="1"/>
  <c r="R268" i="1"/>
  <c r="O268" i="1"/>
  <c r="R267" i="1"/>
  <c r="O267" i="1"/>
  <c r="R266" i="1"/>
  <c r="O266" i="1"/>
  <c r="R265" i="1"/>
  <c r="O265" i="1"/>
  <c r="R264" i="1"/>
  <c r="O264" i="1"/>
  <c r="R263" i="1"/>
  <c r="O263" i="1"/>
  <c r="R262" i="1"/>
  <c r="O262" i="1"/>
  <c r="R261" i="1"/>
  <c r="O261" i="1"/>
  <c r="R260" i="1"/>
  <c r="O260" i="1"/>
  <c r="R259" i="1"/>
  <c r="O259" i="1"/>
  <c r="R258" i="1"/>
  <c r="O258" i="1"/>
  <c r="R253" i="1"/>
  <c r="O253" i="1"/>
  <c r="R252" i="1"/>
  <c r="O252" i="1"/>
  <c r="R248" i="1"/>
  <c r="O248" i="1"/>
  <c r="R247" i="1"/>
  <c r="O247" i="1"/>
  <c r="R246" i="1"/>
  <c r="O246" i="1"/>
  <c r="R242" i="1"/>
  <c r="O242" i="1"/>
  <c r="R241" i="1"/>
  <c r="O241" i="1"/>
  <c r="R240" i="1"/>
  <c r="O240" i="1"/>
  <c r="R235" i="1"/>
  <c r="O235" i="1"/>
  <c r="R234" i="1"/>
  <c r="O234" i="1"/>
  <c r="R233" i="1"/>
  <c r="O233" i="1"/>
  <c r="R229" i="1"/>
  <c r="O229" i="1"/>
  <c r="R228" i="1"/>
  <c r="O228" i="1"/>
  <c r="R227" i="1"/>
  <c r="O227" i="1"/>
  <c r="R223" i="1"/>
  <c r="O223" i="1"/>
  <c r="R222" i="1"/>
  <c r="O222" i="1"/>
  <c r="R221" i="1"/>
  <c r="O221" i="1"/>
  <c r="R220" i="1"/>
  <c r="O220" i="1"/>
  <c r="R219" i="1"/>
  <c r="O219" i="1"/>
  <c r="R218" i="1"/>
  <c r="O218" i="1"/>
  <c r="R217" i="1"/>
  <c r="O217" i="1"/>
  <c r="R216" i="1"/>
  <c r="O216" i="1"/>
  <c r="R215" i="1"/>
  <c r="O215" i="1"/>
  <c r="R214" i="1"/>
  <c r="O214" i="1"/>
  <c r="R209" i="1"/>
  <c r="O209" i="1"/>
  <c r="R208" i="1"/>
  <c r="O208" i="1"/>
  <c r="R207" i="1"/>
  <c r="O207" i="1"/>
  <c r="R206" i="1"/>
  <c r="O206" i="1"/>
  <c r="R205" i="1"/>
  <c r="O205" i="1"/>
  <c r="R201" i="1"/>
  <c r="O201" i="1"/>
  <c r="R200" i="1"/>
  <c r="O200" i="1"/>
  <c r="R199" i="1"/>
  <c r="O199" i="1"/>
  <c r="R198" i="1"/>
  <c r="O198" i="1"/>
  <c r="R197" i="1"/>
  <c r="O197" i="1"/>
  <c r="R193" i="1"/>
  <c r="O193" i="1"/>
  <c r="R192" i="1"/>
  <c r="O192" i="1"/>
  <c r="R191" i="1"/>
  <c r="O191" i="1"/>
  <c r="R190" i="1"/>
  <c r="O190" i="1"/>
  <c r="R189" i="1"/>
  <c r="O189" i="1"/>
  <c r="R183" i="1"/>
  <c r="R182" i="1"/>
  <c r="R181" i="1"/>
  <c r="R180" i="1"/>
  <c r="R179" i="1"/>
  <c r="R178" i="1"/>
  <c r="R177" i="1"/>
  <c r="R176" i="1"/>
  <c r="R172" i="1"/>
  <c r="R171" i="1"/>
  <c r="R170" i="1"/>
  <c r="R169" i="1"/>
  <c r="R168" i="1"/>
  <c r="R167" i="1"/>
  <c r="R166" i="1"/>
  <c r="R165" i="1"/>
  <c r="R161" i="1"/>
  <c r="R160" i="1"/>
  <c r="R159" i="1"/>
  <c r="R158" i="1"/>
  <c r="R157" i="1"/>
  <c r="R156" i="1"/>
  <c r="R155" i="1"/>
  <c r="R154" i="1"/>
  <c r="R149" i="1"/>
  <c r="O149" i="1"/>
  <c r="R148" i="1"/>
  <c r="O148" i="1"/>
  <c r="R147" i="1"/>
  <c r="O147" i="1"/>
  <c r="R146" i="1"/>
  <c r="O146" i="1"/>
  <c r="R140" i="1"/>
  <c r="O140" i="1"/>
  <c r="R139" i="1"/>
  <c r="O139" i="1"/>
  <c r="R138" i="1"/>
  <c r="O138" i="1"/>
  <c r="R137" i="1"/>
  <c r="O137" i="1"/>
  <c r="R136" i="1"/>
  <c r="O136" i="1"/>
  <c r="R132" i="1"/>
  <c r="O132" i="1"/>
  <c r="R131" i="1"/>
  <c r="O131" i="1"/>
  <c r="R130" i="1"/>
  <c r="O130" i="1"/>
  <c r="R129" i="1"/>
  <c r="O129" i="1"/>
  <c r="R128" i="1"/>
  <c r="O128" i="1"/>
  <c r="R124" i="1"/>
  <c r="O124" i="1"/>
  <c r="R123" i="1"/>
  <c r="O123" i="1"/>
  <c r="R122" i="1"/>
  <c r="O122" i="1"/>
  <c r="R121" i="1"/>
  <c r="O121" i="1"/>
  <c r="R120" i="1"/>
  <c r="O120" i="1"/>
  <c r="R115" i="1"/>
  <c r="O115" i="1"/>
  <c r="R114" i="1"/>
  <c r="O114" i="1"/>
  <c r="R113" i="1"/>
  <c r="O113" i="1"/>
  <c r="R112" i="1"/>
  <c r="O112" i="1"/>
  <c r="R111" i="1"/>
  <c r="O111" i="1"/>
  <c r="R110" i="1"/>
  <c r="O110" i="1"/>
  <c r="R109" i="1"/>
  <c r="O109" i="1"/>
  <c r="R108" i="1"/>
  <c r="O108" i="1"/>
  <c r="R107" i="1"/>
  <c r="O107" i="1"/>
  <c r="R106" i="1"/>
  <c r="O106" i="1"/>
  <c r="R105" i="1"/>
  <c r="O105" i="1"/>
  <c r="R104" i="1"/>
  <c r="O104" i="1"/>
  <c r="R103" i="1"/>
  <c r="O103" i="1"/>
  <c r="R102" i="1"/>
  <c r="O102" i="1"/>
  <c r="R101" i="1"/>
  <c r="O101" i="1"/>
  <c r="R100" i="1"/>
  <c r="O100" i="1"/>
  <c r="R99" i="1"/>
  <c r="O99" i="1"/>
  <c r="R98" i="1"/>
  <c r="O98" i="1"/>
  <c r="R97" i="1"/>
  <c r="O97" i="1"/>
  <c r="R96" i="1"/>
  <c r="O96" i="1"/>
  <c r="R95" i="1"/>
  <c r="O95" i="1"/>
  <c r="R94" i="1"/>
  <c r="O94" i="1"/>
  <c r="R93" i="1"/>
  <c r="O93" i="1"/>
  <c r="R92" i="1"/>
  <c r="O92" i="1"/>
  <c r="R91" i="1"/>
  <c r="O91" i="1"/>
  <c r="R90" i="1"/>
  <c r="O90" i="1"/>
  <c r="R89" i="1"/>
  <c r="O89" i="1"/>
  <c r="R88" i="1"/>
  <c r="O88" i="1"/>
  <c r="R87" i="1"/>
  <c r="O87" i="1"/>
  <c r="R86" i="1"/>
  <c r="O86" i="1"/>
  <c r="R85" i="1"/>
  <c r="O85" i="1"/>
  <c r="R84" i="1"/>
  <c r="O84" i="1"/>
  <c r="R83" i="1"/>
  <c r="O83" i="1"/>
  <c r="R79" i="1"/>
  <c r="O79" i="1"/>
  <c r="R78" i="1"/>
  <c r="O78" i="1"/>
  <c r="R77" i="1"/>
  <c r="O77" i="1"/>
  <c r="R76" i="1"/>
  <c r="O76" i="1"/>
  <c r="R75" i="1"/>
  <c r="O75" i="1"/>
  <c r="R74" i="1"/>
  <c r="O74" i="1"/>
  <c r="R73" i="1"/>
  <c r="O73" i="1"/>
  <c r="R72" i="1"/>
  <c r="O72" i="1"/>
  <c r="R71" i="1"/>
  <c r="O71" i="1"/>
  <c r="R70" i="1"/>
  <c r="O70" i="1"/>
  <c r="R69" i="1"/>
  <c r="O69" i="1"/>
  <c r="R68" i="1"/>
  <c r="O68" i="1"/>
  <c r="R67" i="1"/>
  <c r="O67" i="1"/>
  <c r="R66" i="1"/>
  <c r="O66" i="1"/>
  <c r="R65" i="1"/>
  <c r="O65" i="1"/>
  <c r="R64" i="1"/>
  <c r="O64" i="1"/>
  <c r="R63" i="1"/>
  <c r="O63" i="1"/>
  <c r="R62" i="1"/>
  <c r="O62" i="1"/>
  <c r="R61" i="1"/>
  <c r="O61" i="1"/>
  <c r="R60" i="1"/>
  <c r="O60" i="1"/>
  <c r="R59" i="1"/>
  <c r="O59" i="1"/>
  <c r="R58" i="1"/>
  <c r="O58" i="1"/>
  <c r="R57" i="1"/>
  <c r="O57" i="1"/>
  <c r="R56" i="1"/>
  <c r="O56" i="1"/>
  <c r="R55" i="1"/>
  <c r="O55" i="1"/>
  <c r="R54" i="1"/>
  <c r="O54" i="1"/>
  <c r="R53" i="1"/>
  <c r="O53" i="1"/>
  <c r="R52" i="1"/>
  <c r="O52" i="1"/>
  <c r="R51" i="1"/>
  <c r="O51" i="1"/>
  <c r="R50" i="1"/>
  <c r="O50" i="1"/>
  <c r="R49" i="1"/>
  <c r="O49" i="1"/>
  <c r="R48" i="1"/>
  <c r="O48" i="1"/>
  <c r="R47" i="1"/>
  <c r="O47" i="1"/>
  <c r="R46" i="1"/>
  <c r="O46" i="1"/>
  <c r="R42" i="1"/>
  <c r="O42" i="1"/>
  <c r="R41" i="1"/>
  <c r="O41" i="1"/>
  <c r="R40" i="1"/>
  <c r="O40" i="1"/>
  <c r="R39" i="1"/>
  <c r="O39" i="1"/>
  <c r="R38" i="1"/>
  <c r="O38" i="1"/>
  <c r="R37" i="1"/>
  <c r="O37" i="1"/>
  <c r="R36" i="1"/>
  <c r="O36" i="1"/>
  <c r="R35" i="1"/>
  <c r="O35" i="1"/>
  <c r="R34" i="1"/>
  <c r="O34" i="1"/>
  <c r="R33" i="1"/>
  <c r="O33" i="1"/>
  <c r="R32" i="1"/>
  <c r="O32" i="1"/>
  <c r="R31" i="1"/>
  <c r="O31" i="1"/>
  <c r="R30" i="1"/>
  <c r="O30" i="1"/>
  <c r="R29" i="1"/>
  <c r="O29" i="1"/>
  <c r="R28" i="1"/>
  <c r="O28" i="1"/>
  <c r="R27" i="1"/>
  <c r="O27" i="1"/>
  <c r="R26" i="1"/>
  <c r="O26" i="1"/>
  <c r="R25" i="1"/>
  <c r="O25" i="1"/>
  <c r="R24" i="1"/>
  <c r="O24" i="1"/>
  <c r="R23" i="1"/>
  <c r="O23" i="1"/>
  <c r="R22" i="1"/>
  <c r="O22" i="1"/>
  <c r="R21" i="1"/>
  <c r="O21" i="1"/>
  <c r="R20" i="1"/>
  <c r="O20" i="1"/>
  <c r="R19" i="1"/>
  <c r="O19" i="1"/>
  <c r="R18" i="1"/>
  <c r="O18" i="1"/>
  <c r="R17" i="1"/>
  <c r="O17" i="1"/>
  <c r="R16" i="1"/>
  <c r="O16" i="1"/>
  <c r="R15" i="1"/>
  <c r="O15" i="1"/>
  <c r="R14" i="1"/>
  <c r="O14" i="1"/>
  <c r="R13" i="1"/>
  <c r="O13" i="1"/>
  <c r="R12" i="1"/>
  <c r="O12" i="1"/>
  <c r="R11" i="1"/>
  <c r="O11" i="1"/>
  <c r="R10" i="1"/>
  <c r="O10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120" i="1"/>
  <c r="W121" i="1"/>
  <c r="W122" i="1"/>
  <c r="W123" i="1"/>
  <c r="W124" i="1"/>
  <c r="W128" i="1"/>
  <c r="W129" i="1"/>
  <c r="W130" i="1"/>
  <c r="W131" i="1"/>
  <c r="W132" i="1"/>
  <c r="W142" i="1"/>
  <c r="W146" i="1"/>
  <c r="W147" i="1"/>
  <c r="W148" i="1"/>
  <c r="W149" i="1"/>
  <c r="W150" i="1"/>
  <c r="W154" i="1"/>
  <c r="W155" i="1"/>
  <c r="W156" i="1"/>
  <c r="W157" i="1"/>
  <c r="W158" i="1"/>
  <c r="W159" i="1"/>
  <c r="W160" i="1"/>
  <c r="W161" i="1"/>
  <c r="W165" i="1"/>
  <c r="W166" i="1"/>
  <c r="W167" i="1"/>
  <c r="W168" i="1"/>
  <c r="W169" i="1"/>
  <c r="W170" i="1"/>
  <c r="W171" i="1"/>
  <c r="W172" i="1"/>
  <c r="W189" i="1"/>
  <c r="W190" i="1"/>
  <c r="W191" i="1"/>
  <c r="W192" i="1"/>
  <c r="W193" i="1"/>
  <c r="W197" i="1"/>
  <c r="W198" i="1"/>
  <c r="W199" i="1"/>
  <c r="W200" i="1"/>
  <c r="W201" i="1"/>
  <c r="W214" i="1"/>
  <c r="W215" i="1"/>
  <c r="W216" i="1"/>
  <c r="W217" i="1"/>
  <c r="W218" i="1"/>
  <c r="W219" i="1"/>
  <c r="W220" i="1"/>
  <c r="W221" i="1"/>
  <c r="W222" i="1"/>
  <c r="W223" i="1"/>
  <c r="W227" i="1"/>
  <c r="W228" i="1"/>
  <c r="W229" i="1"/>
  <c r="W240" i="1"/>
  <c r="W241" i="1"/>
  <c r="W242" i="1"/>
  <c r="W246" i="1"/>
  <c r="W247" i="1"/>
  <c r="W248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306" i="1"/>
  <c r="W307" i="1"/>
  <c r="W308" i="1"/>
  <c r="W309" i="1"/>
  <c r="W310" i="1"/>
  <c r="W311" i="1"/>
  <c r="W312" i="1"/>
  <c r="W313" i="1"/>
  <c r="W314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7" i="1"/>
  <c r="W468" i="1"/>
  <c r="W469" i="1"/>
  <c r="W470" i="1"/>
  <c r="W254" i="1" l="1"/>
  <c r="W133" i="1"/>
  <c r="W243" i="1"/>
  <c r="W230" i="1"/>
  <c r="W151" i="1"/>
  <c r="W471" i="1"/>
  <c r="W287" i="1"/>
  <c r="W141" i="1"/>
  <c r="W202" i="1"/>
  <c r="W125" i="1"/>
  <c r="W434" i="1"/>
  <c r="W236" i="1"/>
  <c r="W173" i="1"/>
  <c r="W162" i="1"/>
  <c r="W184" i="1"/>
  <c r="W43" i="1"/>
  <c r="W303" i="1"/>
  <c r="W249" i="1"/>
  <c r="W271" i="1"/>
  <c r="W80" i="1"/>
  <c r="W224" i="1"/>
  <c r="W464" i="1"/>
  <c r="W116" i="1"/>
  <c r="W326" i="1"/>
  <c r="W412" i="1"/>
  <c r="W372" i="1"/>
  <c r="W336" i="1"/>
  <c r="W315" i="1"/>
  <c r="W210" i="1"/>
  <c r="W392" i="1"/>
  <c r="W194" i="1"/>
  <c r="W211" i="1" l="1"/>
  <c r="W186" i="1"/>
  <c r="W255" i="1"/>
  <c r="W316" i="1"/>
  <c r="W237" i="1"/>
  <c r="W413" i="1"/>
  <c r="W143" i="1"/>
  <c r="W337" i="1"/>
  <c r="W338" i="1" s="1"/>
  <c r="W117" i="1"/>
  <c r="W473" i="1" l="1"/>
  <c r="AF470" i="1"/>
  <c r="AE470" i="1"/>
  <c r="AD470" i="1"/>
  <c r="AB470" i="1"/>
  <c r="AA470" i="1"/>
  <c r="Y470" i="1"/>
  <c r="X470" i="1"/>
  <c r="AF461" i="1"/>
  <c r="AE461" i="1"/>
  <c r="AD461" i="1"/>
  <c r="AB461" i="1"/>
  <c r="AA461" i="1"/>
  <c r="Y461" i="1"/>
  <c r="X461" i="1"/>
  <c r="AF460" i="1"/>
  <c r="AE460" i="1"/>
  <c r="AD460" i="1"/>
  <c r="AB460" i="1"/>
  <c r="AA460" i="1"/>
  <c r="Y460" i="1"/>
  <c r="X460" i="1"/>
  <c r="X459" i="1"/>
  <c r="Y459" i="1"/>
  <c r="AA459" i="1"/>
  <c r="AB459" i="1"/>
  <c r="AD459" i="1"/>
  <c r="AE459" i="1"/>
  <c r="AF459" i="1"/>
  <c r="AF456" i="1"/>
  <c r="AE456" i="1"/>
  <c r="AD456" i="1"/>
  <c r="AB456" i="1"/>
  <c r="AA456" i="1"/>
  <c r="Y456" i="1"/>
  <c r="X456" i="1"/>
  <c r="AF454" i="1"/>
  <c r="AE454" i="1"/>
  <c r="AD454" i="1"/>
  <c r="AB454" i="1"/>
  <c r="AA454" i="1"/>
  <c r="Y454" i="1"/>
  <c r="X454" i="1"/>
  <c r="AF432" i="1"/>
  <c r="AE432" i="1"/>
  <c r="AD432" i="1"/>
  <c r="AB432" i="1"/>
  <c r="AA432" i="1"/>
  <c r="Y432" i="1"/>
  <c r="X432" i="1"/>
  <c r="AF371" i="1"/>
  <c r="AE371" i="1"/>
  <c r="AD371" i="1"/>
  <c r="AF370" i="1"/>
  <c r="AE370" i="1"/>
  <c r="AD370" i="1"/>
  <c r="AB371" i="1"/>
  <c r="AB370" i="1"/>
  <c r="AA371" i="1"/>
  <c r="AA370" i="1"/>
  <c r="Y371" i="1"/>
  <c r="Y370" i="1"/>
  <c r="X371" i="1"/>
  <c r="X370" i="1"/>
  <c r="AF314" i="1"/>
  <c r="AE314" i="1"/>
  <c r="AD314" i="1"/>
  <c r="AB314" i="1"/>
  <c r="AA314" i="1"/>
  <c r="Y314" i="1"/>
  <c r="X314" i="1"/>
  <c r="AF312" i="1"/>
  <c r="AE312" i="1"/>
  <c r="AD312" i="1"/>
  <c r="AB312" i="1"/>
  <c r="AA312" i="1"/>
  <c r="Y312" i="1"/>
  <c r="X312" i="1"/>
  <c r="AF150" i="1"/>
  <c r="AE150" i="1"/>
  <c r="AD150" i="1"/>
  <c r="AB150" i="1"/>
  <c r="AA150" i="1"/>
  <c r="Y150" i="1"/>
  <c r="X150" i="1"/>
  <c r="AF142" i="1"/>
  <c r="AE142" i="1"/>
  <c r="AD142" i="1"/>
  <c r="AB142" i="1"/>
  <c r="AA142" i="1"/>
  <c r="AC142" i="1" s="1"/>
  <c r="Y142" i="1"/>
  <c r="X142" i="1"/>
  <c r="Z456" i="1" l="1"/>
  <c r="AC460" i="1"/>
  <c r="Z312" i="1"/>
  <c r="AC461" i="1"/>
  <c r="Z470" i="1"/>
  <c r="AC459" i="1"/>
  <c r="Z460" i="1"/>
  <c r="Z150" i="1"/>
  <c r="Z142" i="1"/>
  <c r="Z314" i="1"/>
  <c r="AC432" i="1"/>
  <c r="AC370" i="1"/>
  <c r="Z454" i="1"/>
  <c r="Z432" i="1"/>
  <c r="AC314" i="1"/>
  <c r="AC312" i="1"/>
  <c r="AC456" i="1"/>
  <c r="AC371" i="1"/>
  <c r="Z370" i="1"/>
  <c r="Z461" i="1"/>
  <c r="Z371" i="1"/>
  <c r="Z459" i="1"/>
  <c r="AC470" i="1"/>
  <c r="AC454" i="1"/>
  <c r="AF410" i="1" l="1"/>
  <c r="AE410" i="1"/>
  <c r="AD410" i="1"/>
  <c r="Y410" i="1"/>
  <c r="AF409" i="1"/>
  <c r="AE409" i="1"/>
  <c r="AD409" i="1"/>
  <c r="AB409" i="1"/>
  <c r="AA409" i="1"/>
  <c r="Y409" i="1"/>
  <c r="AF408" i="1"/>
  <c r="AE408" i="1"/>
  <c r="AD408" i="1"/>
  <c r="AA408" i="1"/>
  <c r="Y408" i="1"/>
  <c r="AF407" i="1"/>
  <c r="AE407" i="1"/>
  <c r="AD407" i="1"/>
  <c r="Y407" i="1"/>
  <c r="AF405" i="1"/>
  <c r="AE405" i="1"/>
  <c r="AD405" i="1"/>
  <c r="AB405" i="1"/>
  <c r="AA405" i="1"/>
  <c r="Y405" i="1"/>
  <c r="AB410" i="1"/>
  <c r="AA410" i="1"/>
  <c r="AB408" i="1"/>
  <c r="AB407" i="1"/>
  <c r="AA407" i="1"/>
  <c r="AF406" i="1"/>
  <c r="AE406" i="1"/>
  <c r="AD406" i="1"/>
  <c r="AB406" i="1"/>
  <c r="AA406" i="1"/>
  <c r="Y406" i="1"/>
  <c r="AB404" i="1"/>
  <c r="AA404" i="1"/>
  <c r="AF390" i="1"/>
  <c r="AE390" i="1"/>
  <c r="AD390" i="1"/>
  <c r="Y390" i="1"/>
  <c r="AF389" i="1"/>
  <c r="AE389" i="1"/>
  <c r="AD389" i="1"/>
  <c r="AB389" i="1"/>
  <c r="Y389" i="1"/>
  <c r="AF388" i="1"/>
  <c r="AE388" i="1"/>
  <c r="AD388" i="1"/>
  <c r="AB388" i="1"/>
  <c r="Y388" i="1"/>
  <c r="AF387" i="1"/>
  <c r="AE387" i="1"/>
  <c r="AD387" i="1"/>
  <c r="AA387" i="1"/>
  <c r="Y387" i="1"/>
  <c r="AA386" i="1"/>
  <c r="AF385" i="1"/>
  <c r="AE385" i="1"/>
  <c r="AD385" i="1"/>
  <c r="AB385" i="1"/>
  <c r="AA385" i="1"/>
  <c r="Y385" i="1"/>
  <c r="AB390" i="1"/>
  <c r="AA390" i="1"/>
  <c r="AA389" i="1"/>
  <c r="AA388" i="1"/>
  <c r="AC388" i="1" s="1"/>
  <c r="AB387" i="1"/>
  <c r="AF386" i="1"/>
  <c r="AE386" i="1"/>
  <c r="AD386" i="1"/>
  <c r="AB386" i="1"/>
  <c r="Y386" i="1"/>
  <c r="AB384" i="1"/>
  <c r="AA384" i="1"/>
  <c r="AF365" i="1"/>
  <c r="AE365" i="1"/>
  <c r="AD365" i="1"/>
  <c r="Y365" i="1"/>
  <c r="X365" i="1"/>
  <c r="AF364" i="1"/>
  <c r="AE364" i="1"/>
  <c r="AD364" i="1"/>
  <c r="Y364" i="1"/>
  <c r="X364" i="1"/>
  <c r="AF363" i="1"/>
  <c r="AE363" i="1"/>
  <c r="AD363" i="1"/>
  <c r="Y363" i="1"/>
  <c r="X363" i="1"/>
  <c r="AF362" i="1"/>
  <c r="AE362" i="1"/>
  <c r="AD362" i="1"/>
  <c r="Y362" i="1"/>
  <c r="X362" i="1"/>
  <c r="AF360" i="1"/>
  <c r="AE360" i="1"/>
  <c r="AD360" i="1"/>
  <c r="Y360" i="1"/>
  <c r="X360" i="1"/>
  <c r="AB365" i="1"/>
  <c r="AA365" i="1"/>
  <c r="AB364" i="1"/>
  <c r="AA364" i="1"/>
  <c r="AB363" i="1"/>
  <c r="AA363" i="1"/>
  <c r="AB362" i="1"/>
  <c r="AA362" i="1"/>
  <c r="AF361" i="1"/>
  <c r="AE361" i="1"/>
  <c r="AD361" i="1"/>
  <c r="X361" i="1"/>
  <c r="AA360" i="1"/>
  <c r="AB359" i="1"/>
  <c r="AA359" i="1"/>
  <c r="AB325" i="1"/>
  <c r="AA325" i="1"/>
  <c r="AB313" i="1"/>
  <c r="AA313" i="1"/>
  <c r="AB296" i="1"/>
  <c r="AA296" i="1"/>
  <c r="AB292" i="1"/>
  <c r="AA292" i="1"/>
  <c r="AF223" i="1"/>
  <c r="AE223" i="1"/>
  <c r="AD223" i="1"/>
  <c r="Y223" i="1"/>
  <c r="X223" i="1"/>
  <c r="AB223" i="1"/>
  <c r="AA223" i="1"/>
  <c r="AF366" i="1"/>
  <c r="AE366" i="1"/>
  <c r="AD366" i="1"/>
  <c r="AB366" i="1"/>
  <c r="AA366" i="1"/>
  <c r="Y366" i="1"/>
  <c r="X366" i="1"/>
  <c r="AB181" i="1"/>
  <c r="AA183" i="1"/>
  <c r="AA182" i="1"/>
  <c r="AA181" i="1"/>
  <c r="AA180" i="1"/>
  <c r="AA179" i="1"/>
  <c r="AA178" i="1"/>
  <c r="AA177" i="1"/>
  <c r="AA176" i="1"/>
  <c r="AB219" i="1"/>
  <c r="AA219" i="1"/>
  <c r="AB218" i="1"/>
  <c r="AA218" i="1"/>
  <c r="AB286" i="1"/>
  <c r="AA286" i="1"/>
  <c r="AB285" i="1"/>
  <c r="AA285" i="1"/>
  <c r="AB284" i="1"/>
  <c r="AA284" i="1"/>
  <c r="AB283" i="1"/>
  <c r="AA283" i="1"/>
  <c r="AB282" i="1"/>
  <c r="AA282" i="1"/>
  <c r="AC282" i="1" s="1"/>
  <c r="AB281" i="1"/>
  <c r="AA281" i="1"/>
  <c r="AB280" i="1"/>
  <c r="AA280" i="1"/>
  <c r="AB279" i="1"/>
  <c r="AA279" i="1"/>
  <c r="AB278" i="1"/>
  <c r="AA278" i="1"/>
  <c r="AC278" i="1" s="1"/>
  <c r="AA277" i="1"/>
  <c r="AB276" i="1"/>
  <c r="AA276" i="1"/>
  <c r="AB275" i="1"/>
  <c r="AA275" i="1"/>
  <c r="AF222" i="1"/>
  <c r="AE222" i="1"/>
  <c r="AD222" i="1"/>
  <c r="Y222" i="1"/>
  <c r="X222" i="1"/>
  <c r="AF221" i="1"/>
  <c r="AE221" i="1"/>
  <c r="AD221" i="1"/>
  <c r="Y221" i="1"/>
  <c r="X221" i="1"/>
  <c r="AB222" i="1"/>
  <c r="AA222" i="1"/>
  <c r="AB221" i="1"/>
  <c r="AA221" i="1"/>
  <c r="AB138" i="1"/>
  <c r="AB129" i="1"/>
  <c r="AB73" i="1"/>
  <c r="AB71" i="1"/>
  <c r="AA73" i="1"/>
  <c r="AC73" i="1" s="1"/>
  <c r="AA71" i="1"/>
  <c r="AF313" i="1"/>
  <c r="AE313" i="1"/>
  <c r="AD313" i="1"/>
  <c r="Y313" i="1"/>
  <c r="X313" i="1"/>
  <c r="AF325" i="1"/>
  <c r="AE335" i="1"/>
  <c r="AD468" i="1"/>
  <c r="AE468" i="1"/>
  <c r="AF468" i="1"/>
  <c r="AD469" i="1"/>
  <c r="AE469" i="1"/>
  <c r="AF469" i="1"/>
  <c r="AF467" i="1"/>
  <c r="AE467" i="1"/>
  <c r="AD467" i="1"/>
  <c r="AD463" i="1"/>
  <c r="AE463" i="1"/>
  <c r="AF463" i="1"/>
  <c r="AF462" i="1"/>
  <c r="AE462" i="1"/>
  <c r="AD462" i="1"/>
  <c r="AD458" i="1"/>
  <c r="AE458" i="1"/>
  <c r="AF458" i="1"/>
  <c r="AF457" i="1"/>
  <c r="AE457" i="1"/>
  <c r="AD457" i="1"/>
  <c r="AF455" i="1"/>
  <c r="AE455" i="1"/>
  <c r="AD455" i="1"/>
  <c r="AD438" i="1"/>
  <c r="AE438" i="1"/>
  <c r="AF438" i="1"/>
  <c r="AD439" i="1"/>
  <c r="AE439" i="1"/>
  <c r="AF439" i="1"/>
  <c r="AD440" i="1"/>
  <c r="AE440" i="1"/>
  <c r="AF440" i="1"/>
  <c r="AD441" i="1"/>
  <c r="AE441" i="1"/>
  <c r="AF441" i="1"/>
  <c r="AD442" i="1"/>
  <c r="AE442" i="1"/>
  <c r="AF442" i="1"/>
  <c r="AD443" i="1"/>
  <c r="AE443" i="1"/>
  <c r="AF443" i="1"/>
  <c r="AD444" i="1"/>
  <c r="AE444" i="1"/>
  <c r="AF444" i="1"/>
  <c r="AD445" i="1"/>
  <c r="AE445" i="1"/>
  <c r="AF445" i="1"/>
  <c r="AD446" i="1"/>
  <c r="AE446" i="1"/>
  <c r="AF446" i="1"/>
  <c r="AD447" i="1"/>
  <c r="AE447" i="1"/>
  <c r="AF447" i="1"/>
  <c r="AD448" i="1"/>
  <c r="AE448" i="1"/>
  <c r="AF448" i="1"/>
  <c r="AD449" i="1"/>
  <c r="AE449" i="1"/>
  <c r="AF449" i="1"/>
  <c r="AD450" i="1"/>
  <c r="AE450" i="1"/>
  <c r="AF450" i="1"/>
  <c r="AD451" i="1"/>
  <c r="AE451" i="1"/>
  <c r="AF451" i="1"/>
  <c r="AD452" i="1"/>
  <c r="AE452" i="1"/>
  <c r="AF452" i="1"/>
  <c r="AD453" i="1"/>
  <c r="AE453" i="1"/>
  <c r="AF453" i="1"/>
  <c r="AF437" i="1"/>
  <c r="AE437" i="1"/>
  <c r="AD437" i="1"/>
  <c r="AD417" i="1"/>
  <c r="AE417" i="1"/>
  <c r="AF417" i="1"/>
  <c r="AD418" i="1"/>
  <c r="AE418" i="1"/>
  <c r="AF418" i="1"/>
  <c r="AD419" i="1"/>
  <c r="AE419" i="1"/>
  <c r="AF419" i="1"/>
  <c r="AD420" i="1"/>
  <c r="AE420" i="1"/>
  <c r="AF420" i="1"/>
  <c r="AD421" i="1"/>
  <c r="AE421" i="1"/>
  <c r="AF421" i="1"/>
  <c r="AD422" i="1"/>
  <c r="AE422" i="1"/>
  <c r="AF422" i="1"/>
  <c r="AD423" i="1"/>
  <c r="AE423" i="1"/>
  <c r="AF423" i="1"/>
  <c r="AD424" i="1"/>
  <c r="AE424" i="1"/>
  <c r="AF424" i="1"/>
  <c r="AD425" i="1"/>
  <c r="AE425" i="1"/>
  <c r="AF425" i="1"/>
  <c r="AD426" i="1"/>
  <c r="AE426" i="1"/>
  <c r="AF426" i="1"/>
  <c r="AD427" i="1"/>
  <c r="AE427" i="1"/>
  <c r="AF427" i="1"/>
  <c r="AD428" i="1"/>
  <c r="AE428" i="1"/>
  <c r="AF428" i="1"/>
  <c r="AD429" i="1"/>
  <c r="AE429" i="1"/>
  <c r="AF429" i="1"/>
  <c r="AD430" i="1"/>
  <c r="AE430" i="1"/>
  <c r="AF430" i="1"/>
  <c r="AD431" i="1"/>
  <c r="AE431" i="1"/>
  <c r="AF431" i="1"/>
  <c r="AF416" i="1"/>
  <c r="AE416" i="1"/>
  <c r="AD416" i="1"/>
  <c r="AD401" i="1"/>
  <c r="AE401" i="1"/>
  <c r="AF401" i="1"/>
  <c r="AD402" i="1"/>
  <c r="AE402" i="1"/>
  <c r="AF402" i="1"/>
  <c r="AD403" i="1"/>
  <c r="AE403" i="1"/>
  <c r="AF403" i="1"/>
  <c r="AD411" i="1"/>
  <c r="AE411" i="1"/>
  <c r="AF411" i="1"/>
  <c r="AD404" i="1"/>
  <c r="AE404" i="1"/>
  <c r="AF404" i="1"/>
  <c r="AD396" i="1"/>
  <c r="AE396" i="1"/>
  <c r="AF396" i="1"/>
  <c r="AD397" i="1"/>
  <c r="AE397" i="1"/>
  <c r="AF397" i="1"/>
  <c r="AD398" i="1"/>
  <c r="AE398" i="1"/>
  <c r="AF398" i="1"/>
  <c r="AD399" i="1"/>
  <c r="AE399" i="1"/>
  <c r="AF399" i="1"/>
  <c r="AD400" i="1"/>
  <c r="AE400" i="1"/>
  <c r="AF400" i="1"/>
  <c r="AF395" i="1"/>
  <c r="AE395" i="1"/>
  <c r="AD395" i="1"/>
  <c r="AD376" i="1"/>
  <c r="AE376" i="1"/>
  <c r="AF376" i="1"/>
  <c r="AD377" i="1"/>
  <c r="AE377" i="1"/>
  <c r="AF377" i="1"/>
  <c r="AD378" i="1"/>
  <c r="AE378" i="1"/>
  <c r="AF378" i="1"/>
  <c r="AD379" i="1"/>
  <c r="AE379" i="1"/>
  <c r="AF379" i="1"/>
  <c r="AD380" i="1"/>
  <c r="AE380" i="1"/>
  <c r="AF380" i="1"/>
  <c r="AD381" i="1"/>
  <c r="AE381" i="1"/>
  <c r="AF381" i="1"/>
  <c r="AD382" i="1"/>
  <c r="AE382" i="1"/>
  <c r="AF382" i="1"/>
  <c r="AD383" i="1"/>
  <c r="AE383" i="1"/>
  <c r="AF383" i="1"/>
  <c r="AD391" i="1"/>
  <c r="AE391" i="1"/>
  <c r="AF391" i="1"/>
  <c r="AD384" i="1"/>
  <c r="AE384" i="1"/>
  <c r="AF384" i="1"/>
  <c r="AF375" i="1"/>
  <c r="AE375" i="1"/>
  <c r="AD375" i="1"/>
  <c r="AD342" i="1"/>
  <c r="AE342" i="1"/>
  <c r="AF342" i="1"/>
  <c r="AD343" i="1"/>
  <c r="AE343" i="1"/>
  <c r="AF343" i="1"/>
  <c r="AD344" i="1"/>
  <c r="AE344" i="1"/>
  <c r="AF344" i="1"/>
  <c r="AD345" i="1"/>
  <c r="AE345" i="1"/>
  <c r="AF345" i="1"/>
  <c r="AD346" i="1"/>
  <c r="AE346" i="1"/>
  <c r="AF346" i="1"/>
  <c r="AD347" i="1"/>
  <c r="AE347" i="1"/>
  <c r="AF347" i="1"/>
  <c r="AD348" i="1"/>
  <c r="AE348" i="1"/>
  <c r="AF348" i="1"/>
  <c r="AD349" i="1"/>
  <c r="AE349" i="1"/>
  <c r="AF349" i="1"/>
  <c r="AD350" i="1"/>
  <c r="AE350" i="1"/>
  <c r="AF350" i="1"/>
  <c r="AD351" i="1"/>
  <c r="AE351" i="1"/>
  <c r="AF351" i="1"/>
  <c r="AD352" i="1"/>
  <c r="AE352" i="1"/>
  <c r="AF352" i="1"/>
  <c r="AD353" i="1"/>
  <c r="AE353" i="1"/>
  <c r="AF353" i="1"/>
  <c r="AD354" i="1"/>
  <c r="AE354" i="1"/>
  <c r="AF354" i="1"/>
  <c r="AD355" i="1"/>
  <c r="AE355" i="1"/>
  <c r="AF355" i="1"/>
  <c r="AD356" i="1"/>
  <c r="AE356" i="1"/>
  <c r="AF356" i="1"/>
  <c r="AD357" i="1"/>
  <c r="AE357" i="1"/>
  <c r="AF357" i="1"/>
  <c r="AD358" i="1"/>
  <c r="AE358" i="1"/>
  <c r="AF358" i="1"/>
  <c r="AD367" i="1"/>
  <c r="AE367" i="1"/>
  <c r="AF367" i="1"/>
  <c r="AD368" i="1"/>
  <c r="AE368" i="1"/>
  <c r="AF368" i="1"/>
  <c r="AD369" i="1"/>
  <c r="AE369" i="1"/>
  <c r="AF369" i="1"/>
  <c r="AD218" i="1"/>
  <c r="AE218" i="1"/>
  <c r="AF218" i="1"/>
  <c r="AD219" i="1"/>
  <c r="AE219" i="1"/>
  <c r="AF219" i="1"/>
  <c r="AD359" i="1"/>
  <c r="AE359" i="1"/>
  <c r="AF359" i="1"/>
  <c r="AF341" i="1"/>
  <c r="AE341" i="1"/>
  <c r="AD341" i="1"/>
  <c r="AD330" i="1"/>
  <c r="AE330" i="1"/>
  <c r="AF330" i="1"/>
  <c r="AD331" i="1"/>
  <c r="AE331" i="1"/>
  <c r="AF331" i="1"/>
  <c r="AD332" i="1"/>
  <c r="AE332" i="1"/>
  <c r="AF332" i="1"/>
  <c r="AD333" i="1"/>
  <c r="AE333" i="1"/>
  <c r="AF333" i="1"/>
  <c r="AD334" i="1"/>
  <c r="AE334" i="1"/>
  <c r="AF334" i="1"/>
  <c r="AF329" i="1"/>
  <c r="AE329" i="1"/>
  <c r="AD329" i="1"/>
  <c r="AD320" i="1"/>
  <c r="AE320" i="1"/>
  <c r="AF320" i="1"/>
  <c r="AD321" i="1"/>
  <c r="AE321" i="1"/>
  <c r="AF321" i="1"/>
  <c r="AD322" i="1"/>
  <c r="AE322" i="1"/>
  <c r="AF322" i="1"/>
  <c r="AD323" i="1"/>
  <c r="AE323" i="1"/>
  <c r="AF323" i="1"/>
  <c r="AD324" i="1"/>
  <c r="AE324" i="1"/>
  <c r="AF324" i="1"/>
  <c r="AF319" i="1"/>
  <c r="AE319" i="1"/>
  <c r="AD319" i="1"/>
  <c r="AD307" i="1"/>
  <c r="AE307" i="1"/>
  <c r="AF307" i="1"/>
  <c r="AD308" i="1"/>
  <c r="AE308" i="1"/>
  <c r="AF308" i="1"/>
  <c r="AD309" i="1"/>
  <c r="AE309" i="1"/>
  <c r="AF309" i="1"/>
  <c r="AD310" i="1"/>
  <c r="AE310" i="1"/>
  <c r="AF310" i="1"/>
  <c r="AD311" i="1"/>
  <c r="AE311" i="1"/>
  <c r="AF311" i="1"/>
  <c r="AF306" i="1"/>
  <c r="AE306" i="1"/>
  <c r="AD306" i="1"/>
  <c r="AD291" i="1"/>
  <c r="AE291" i="1"/>
  <c r="AF291" i="1"/>
  <c r="AD292" i="1"/>
  <c r="AE292" i="1"/>
  <c r="AF292" i="1"/>
  <c r="AD293" i="1"/>
  <c r="AE293" i="1"/>
  <c r="AF293" i="1"/>
  <c r="AD294" i="1"/>
  <c r="AE294" i="1"/>
  <c r="AF294" i="1"/>
  <c r="AD295" i="1"/>
  <c r="AE295" i="1"/>
  <c r="AF295" i="1"/>
  <c r="AD296" i="1"/>
  <c r="AE296" i="1"/>
  <c r="AF296" i="1"/>
  <c r="AD297" i="1"/>
  <c r="AE297" i="1"/>
  <c r="AF297" i="1"/>
  <c r="AD298" i="1"/>
  <c r="AE298" i="1"/>
  <c r="AF298" i="1"/>
  <c r="AD299" i="1"/>
  <c r="AE299" i="1"/>
  <c r="AF299" i="1"/>
  <c r="AD300" i="1"/>
  <c r="AE300" i="1"/>
  <c r="AF300" i="1"/>
  <c r="AD301" i="1"/>
  <c r="AE301" i="1"/>
  <c r="AF301" i="1"/>
  <c r="AD302" i="1"/>
  <c r="AE302" i="1"/>
  <c r="AF302" i="1"/>
  <c r="AF290" i="1"/>
  <c r="AE290" i="1"/>
  <c r="AD290" i="1"/>
  <c r="AD275" i="1"/>
  <c r="AE275" i="1"/>
  <c r="AF275" i="1"/>
  <c r="AD276" i="1"/>
  <c r="AE276" i="1"/>
  <c r="AF276" i="1"/>
  <c r="AD277" i="1"/>
  <c r="AE277" i="1"/>
  <c r="AF277" i="1"/>
  <c r="AD278" i="1"/>
  <c r="AE278" i="1"/>
  <c r="AF278" i="1"/>
  <c r="AD279" i="1"/>
  <c r="AE279" i="1"/>
  <c r="AF279" i="1"/>
  <c r="AD280" i="1"/>
  <c r="AE280" i="1"/>
  <c r="AF280" i="1"/>
  <c r="AD281" i="1"/>
  <c r="AE281" i="1"/>
  <c r="AF281" i="1"/>
  <c r="AD282" i="1"/>
  <c r="AE282" i="1"/>
  <c r="AF282" i="1"/>
  <c r="AD283" i="1"/>
  <c r="AE283" i="1"/>
  <c r="AF283" i="1"/>
  <c r="AD284" i="1"/>
  <c r="AE284" i="1"/>
  <c r="AF284" i="1"/>
  <c r="AD285" i="1"/>
  <c r="AE285" i="1"/>
  <c r="AF285" i="1"/>
  <c r="AD286" i="1"/>
  <c r="AE286" i="1"/>
  <c r="AF286" i="1"/>
  <c r="AF274" i="1"/>
  <c r="AE274" i="1"/>
  <c r="AD274" i="1"/>
  <c r="AD259" i="1"/>
  <c r="AE259" i="1"/>
  <c r="AF259" i="1"/>
  <c r="AD260" i="1"/>
  <c r="AE260" i="1"/>
  <c r="AF260" i="1"/>
  <c r="AD261" i="1"/>
  <c r="AE261" i="1"/>
  <c r="AF261" i="1"/>
  <c r="AD262" i="1"/>
  <c r="AE262" i="1"/>
  <c r="AF262" i="1"/>
  <c r="AD263" i="1"/>
  <c r="AE263" i="1"/>
  <c r="AF263" i="1"/>
  <c r="AD264" i="1"/>
  <c r="AE264" i="1"/>
  <c r="AF264" i="1"/>
  <c r="AD265" i="1"/>
  <c r="AE265" i="1"/>
  <c r="AF265" i="1"/>
  <c r="AD266" i="1"/>
  <c r="AE266" i="1"/>
  <c r="AF266" i="1"/>
  <c r="AD267" i="1"/>
  <c r="AE267" i="1"/>
  <c r="AF267" i="1"/>
  <c r="AD268" i="1"/>
  <c r="AE268" i="1"/>
  <c r="AF268" i="1"/>
  <c r="AD269" i="1"/>
  <c r="AE269" i="1"/>
  <c r="AF269" i="1"/>
  <c r="AD270" i="1"/>
  <c r="AE270" i="1"/>
  <c r="AF270" i="1"/>
  <c r="AF258" i="1"/>
  <c r="AE258" i="1"/>
  <c r="AD258" i="1"/>
  <c r="AD253" i="1"/>
  <c r="AE253" i="1"/>
  <c r="AF253" i="1"/>
  <c r="AF252" i="1"/>
  <c r="AE252" i="1"/>
  <c r="AD252" i="1"/>
  <c r="AD247" i="1"/>
  <c r="AE247" i="1"/>
  <c r="AF247" i="1"/>
  <c r="AD248" i="1"/>
  <c r="AE248" i="1"/>
  <c r="AF248" i="1"/>
  <c r="AF246" i="1"/>
  <c r="AE246" i="1"/>
  <c r="AD246" i="1"/>
  <c r="AD241" i="1"/>
  <c r="AE241" i="1"/>
  <c r="AF241" i="1"/>
  <c r="AD242" i="1"/>
  <c r="AE242" i="1"/>
  <c r="AF242" i="1"/>
  <c r="AF240" i="1"/>
  <c r="AE240" i="1"/>
  <c r="AD240" i="1"/>
  <c r="AD234" i="1"/>
  <c r="AE234" i="1"/>
  <c r="AF234" i="1"/>
  <c r="AD235" i="1"/>
  <c r="AE235" i="1"/>
  <c r="AF235" i="1"/>
  <c r="AF233" i="1"/>
  <c r="AE233" i="1"/>
  <c r="AD233" i="1"/>
  <c r="AD228" i="1"/>
  <c r="AE228" i="1"/>
  <c r="AF228" i="1"/>
  <c r="AD229" i="1"/>
  <c r="AE229" i="1"/>
  <c r="AF229" i="1"/>
  <c r="AF227" i="1"/>
  <c r="AE227" i="1"/>
  <c r="AD227" i="1"/>
  <c r="AF220" i="1"/>
  <c r="AE220" i="1"/>
  <c r="AD220" i="1"/>
  <c r="AF217" i="1"/>
  <c r="AE217" i="1"/>
  <c r="AD217" i="1"/>
  <c r="AF216" i="1"/>
  <c r="AE216" i="1"/>
  <c r="AD216" i="1"/>
  <c r="AD215" i="1"/>
  <c r="AE215" i="1"/>
  <c r="AF215" i="1"/>
  <c r="AF214" i="1"/>
  <c r="AE214" i="1"/>
  <c r="AD214" i="1"/>
  <c r="AD206" i="1"/>
  <c r="AE206" i="1"/>
  <c r="AF206" i="1"/>
  <c r="AD207" i="1"/>
  <c r="AE207" i="1"/>
  <c r="AF207" i="1"/>
  <c r="AD208" i="1"/>
  <c r="AE208" i="1"/>
  <c r="AF208" i="1"/>
  <c r="AD209" i="1"/>
  <c r="AE209" i="1"/>
  <c r="AF209" i="1"/>
  <c r="AF205" i="1"/>
  <c r="AE205" i="1"/>
  <c r="AD205" i="1"/>
  <c r="AD198" i="1"/>
  <c r="AE198" i="1"/>
  <c r="AF198" i="1"/>
  <c r="AD199" i="1"/>
  <c r="AE199" i="1"/>
  <c r="AF199" i="1"/>
  <c r="AD200" i="1"/>
  <c r="AE200" i="1"/>
  <c r="AF200" i="1"/>
  <c r="AD201" i="1"/>
  <c r="AE201" i="1"/>
  <c r="AF201" i="1"/>
  <c r="AF197" i="1"/>
  <c r="AE197" i="1"/>
  <c r="AD197" i="1"/>
  <c r="AD192" i="1"/>
  <c r="AE192" i="1"/>
  <c r="AF192" i="1"/>
  <c r="AD193" i="1"/>
  <c r="AE193" i="1"/>
  <c r="AF193" i="1"/>
  <c r="AF191" i="1"/>
  <c r="AE191" i="1"/>
  <c r="AD191" i="1"/>
  <c r="AF190" i="1"/>
  <c r="AE190" i="1"/>
  <c r="AD190" i="1"/>
  <c r="AF189" i="1"/>
  <c r="AE189" i="1"/>
  <c r="AD189" i="1"/>
  <c r="AD177" i="1"/>
  <c r="AE177" i="1"/>
  <c r="AF177" i="1"/>
  <c r="AD178" i="1"/>
  <c r="AE178" i="1"/>
  <c r="AF178" i="1"/>
  <c r="AD179" i="1"/>
  <c r="AE179" i="1"/>
  <c r="AF179" i="1"/>
  <c r="AD180" i="1"/>
  <c r="AE180" i="1"/>
  <c r="AF180" i="1"/>
  <c r="AD181" i="1"/>
  <c r="AE181" i="1"/>
  <c r="AF181" i="1"/>
  <c r="AD182" i="1"/>
  <c r="AE182" i="1"/>
  <c r="AF182" i="1"/>
  <c r="AD183" i="1"/>
  <c r="AE183" i="1"/>
  <c r="AF183" i="1"/>
  <c r="AF176" i="1"/>
  <c r="AE176" i="1"/>
  <c r="AD176" i="1"/>
  <c r="AD166" i="1"/>
  <c r="AE166" i="1"/>
  <c r="AF166" i="1"/>
  <c r="AD167" i="1"/>
  <c r="AE167" i="1"/>
  <c r="AF167" i="1"/>
  <c r="AD168" i="1"/>
  <c r="AE168" i="1"/>
  <c r="AF168" i="1"/>
  <c r="AD169" i="1"/>
  <c r="AE169" i="1"/>
  <c r="AF169" i="1"/>
  <c r="AD170" i="1"/>
  <c r="AE170" i="1"/>
  <c r="AF170" i="1"/>
  <c r="AD171" i="1"/>
  <c r="AE171" i="1"/>
  <c r="AF171" i="1"/>
  <c r="AD172" i="1"/>
  <c r="AE172" i="1"/>
  <c r="AF172" i="1"/>
  <c r="AF165" i="1"/>
  <c r="AE165" i="1"/>
  <c r="AD165" i="1"/>
  <c r="AD155" i="1"/>
  <c r="AE155" i="1"/>
  <c r="AF155" i="1"/>
  <c r="AD156" i="1"/>
  <c r="AE156" i="1"/>
  <c r="AF156" i="1"/>
  <c r="AD157" i="1"/>
  <c r="AE157" i="1"/>
  <c r="AF157" i="1"/>
  <c r="AD158" i="1"/>
  <c r="AE158" i="1"/>
  <c r="AF158" i="1"/>
  <c r="AD159" i="1"/>
  <c r="AE159" i="1"/>
  <c r="AF159" i="1"/>
  <c r="AD160" i="1"/>
  <c r="AE160" i="1"/>
  <c r="AF160" i="1"/>
  <c r="AD161" i="1"/>
  <c r="AE161" i="1"/>
  <c r="AF161" i="1"/>
  <c r="AF154" i="1"/>
  <c r="AE154" i="1"/>
  <c r="AD154" i="1"/>
  <c r="AD147" i="1"/>
  <c r="AE147" i="1"/>
  <c r="AF147" i="1"/>
  <c r="AD148" i="1"/>
  <c r="AE148" i="1"/>
  <c r="AF148" i="1"/>
  <c r="AD149" i="1"/>
  <c r="AE149" i="1"/>
  <c r="AF149" i="1"/>
  <c r="AF146" i="1"/>
  <c r="AE146" i="1"/>
  <c r="AD146" i="1"/>
  <c r="AD137" i="1"/>
  <c r="AE137" i="1"/>
  <c r="AF137" i="1"/>
  <c r="AD138" i="1"/>
  <c r="AE138" i="1"/>
  <c r="AF138" i="1"/>
  <c r="AD139" i="1"/>
  <c r="AE139" i="1"/>
  <c r="AF139" i="1"/>
  <c r="AD140" i="1"/>
  <c r="AE140" i="1"/>
  <c r="AF140" i="1"/>
  <c r="AF136" i="1"/>
  <c r="AE136" i="1"/>
  <c r="AD136" i="1"/>
  <c r="AD129" i="1"/>
  <c r="AE129" i="1"/>
  <c r="AF129" i="1"/>
  <c r="AD130" i="1"/>
  <c r="AE130" i="1"/>
  <c r="AF130" i="1"/>
  <c r="AD131" i="1"/>
  <c r="AE131" i="1"/>
  <c r="AF131" i="1"/>
  <c r="AD132" i="1"/>
  <c r="AE132" i="1"/>
  <c r="AF132" i="1"/>
  <c r="AF128" i="1"/>
  <c r="AE128" i="1"/>
  <c r="AD128" i="1"/>
  <c r="AD124" i="1"/>
  <c r="AE124" i="1"/>
  <c r="AF124" i="1"/>
  <c r="AD121" i="1"/>
  <c r="AE121" i="1"/>
  <c r="AF121" i="1"/>
  <c r="AD122" i="1"/>
  <c r="AE122" i="1"/>
  <c r="AF122" i="1"/>
  <c r="AD123" i="1"/>
  <c r="AE123" i="1"/>
  <c r="AF123" i="1"/>
  <c r="AF120" i="1"/>
  <c r="AE120" i="1"/>
  <c r="AD120" i="1"/>
  <c r="AD84" i="1"/>
  <c r="AE84" i="1"/>
  <c r="AF84" i="1"/>
  <c r="AD85" i="1"/>
  <c r="AE85" i="1"/>
  <c r="AF85" i="1"/>
  <c r="AD86" i="1"/>
  <c r="AE86" i="1"/>
  <c r="AF86" i="1"/>
  <c r="AD87" i="1"/>
  <c r="AE87" i="1"/>
  <c r="AF87" i="1"/>
  <c r="AD88" i="1"/>
  <c r="AE88" i="1"/>
  <c r="AF88" i="1"/>
  <c r="AD89" i="1"/>
  <c r="AE89" i="1"/>
  <c r="AF89" i="1"/>
  <c r="AD90" i="1"/>
  <c r="AE90" i="1"/>
  <c r="AF90" i="1"/>
  <c r="AD91" i="1"/>
  <c r="AE91" i="1"/>
  <c r="AF91" i="1"/>
  <c r="AD92" i="1"/>
  <c r="AE92" i="1"/>
  <c r="AF92" i="1"/>
  <c r="AD93" i="1"/>
  <c r="AE93" i="1"/>
  <c r="AF93" i="1"/>
  <c r="AD94" i="1"/>
  <c r="AE94" i="1"/>
  <c r="AF94" i="1"/>
  <c r="AD95" i="1"/>
  <c r="AE95" i="1"/>
  <c r="AF95" i="1"/>
  <c r="AD96" i="1"/>
  <c r="AE96" i="1"/>
  <c r="AF96" i="1"/>
  <c r="AD97" i="1"/>
  <c r="AE97" i="1"/>
  <c r="AF97" i="1"/>
  <c r="AD98" i="1"/>
  <c r="AE98" i="1"/>
  <c r="AF98" i="1"/>
  <c r="AD99" i="1"/>
  <c r="AE99" i="1"/>
  <c r="AF99" i="1"/>
  <c r="AD100" i="1"/>
  <c r="AE100" i="1"/>
  <c r="AF100" i="1"/>
  <c r="AD101" i="1"/>
  <c r="AE101" i="1"/>
  <c r="AF101" i="1"/>
  <c r="AD102" i="1"/>
  <c r="AE102" i="1"/>
  <c r="AF102" i="1"/>
  <c r="AD103" i="1"/>
  <c r="AE103" i="1"/>
  <c r="AF103" i="1"/>
  <c r="AD104" i="1"/>
  <c r="AE104" i="1"/>
  <c r="AF104" i="1"/>
  <c r="AD105" i="1"/>
  <c r="AE105" i="1"/>
  <c r="AF105" i="1"/>
  <c r="AD106" i="1"/>
  <c r="AE106" i="1"/>
  <c r="AF106" i="1"/>
  <c r="AD107" i="1"/>
  <c r="AE107" i="1"/>
  <c r="AF107" i="1"/>
  <c r="AD108" i="1"/>
  <c r="AE108" i="1"/>
  <c r="AF108" i="1"/>
  <c r="AD109" i="1"/>
  <c r="AE109" i="1"/>
  <c r="AF109" i="1"/>
  <c r="AD110" i="1"/>
  <c r="AE110" i="1"/>
  <c r="AF110" i="1"/>
  <c r="AD111" i="1"/>
  <c r="AE111" i="1"/>
  <c r="AF111" i="1"/>
  <c r="AD112" i="1"/>
  <c r="AE112" i="1"/>
  <c r="AF112" i="1"/>
  <c r="AD113" i="1"/>
  <c r="AE113" i="1"/>
  <c r="AF113" i="1"/>
  <c r="AD114" i="1"/>
  <c r="AE114" i="1"/>
  <c r="AF114" i="1"/>
  <c r="AD115" i="1"/>
  <c r="AE115" i="1"/>
  <c r="AF115" i="1"/>
  <c r="AF83" i="1"/>
  <c r="AE83" i="1"/>
  <c r="AD83" i="1"/>
  <c r="AD47" i="1"/>
  <c r="AE47" i="1"/>
  <c r="AF47" i="1"/>
  <c r="AD48" i="1"/>
  <c r="AE48" i="1"/>
  <c r="AF48" i="1"/>
  <c r="AD49" i="1"/>
  <c r="AE49" i="1"/>
  <c r="AF49" i="1"/>
  <c r="AD50" i="1"/>
  <c r="AE50" i="1"/>
  <c r="AF50" i="1"/>
  <c r="AD51" i="1"/>
  <c r="AE51" i="1"/>
  <c r="AF51" i="1"/>
  <c r="AD52" i="1"/>
  <c r="AE52" i="1"/>
  <c r="AF52" i="1"/>
  <c r="AD53" i="1"/>
  <c r="AE53" i="1"/>
  <c r="AF53" i="1"/>
  <c r="AD54" i="1"/>
  <c r="AE54" i="1"/>
  <c r="AF54" i="1"/>
  <c r="AD55" i="1"/>
  <c r="AE55" i="1"/>
  <c r="AF55" i="1"/>
  <c r="AD56" i="1"/>
  <c r="AE56" i="1"/>
  <c r="AF56" i="1"/>
  <c r="AD57" i="1"/>
  <c r="AE57" i="1"/>
  <c r="AF57" i="1"/>
  <c r="AD58" i="1"/>
  <c r="AE58" i="1"/>
  <c r="AF58" i="1"/>
  <c r="AD59" i="1"/>
  <c r="AE59" i="1"/>
  <c r="AF59" i="1"/>
  <c r="AD60" i="1"/>
  <c r="AE60" i="1"/>
  <c r="AF60" i="1"/>
  <c r="AD61" i="1"/>
  <c r="AE61" i="1"/>
  <c r="AF61" i="1"/>
  <c r="AD62" i="1"/>
  <c r="AE62" i="1"/>
  <c r="AF62" i="1"/>
  <c r="AD63" i="1"/>
  <c r="AE63" i="1"/>
  <c r="AF63" i="1"/>
  <c r="AD64" i="1"/>
  <c r="AE64" i="1"/>
  <c r="AF64" i="1"/>
  <c r="AD65" i="1"/>
  <c r="AE65" i="1"/>
  <c r="AF65" i="1"/>
  <c r="AD66" i="1"/>
  <c r="AE66" i="1"/>
  <c r="AF66" i="1"/>
  <c r="AD67" i="1"/>
  <c r="AE67" i="1"/>
  <c r="AF67" i="1"/>
  <c r="AD68" i="1"/>
  <c r="AE68" i="1"/>
  <c r="AF68" i="1"/>
  <c r="AD69" i="1"/>
  <c r="AE69" i="1"/>
  <c r="AF69" i="1"/>
  <c r="AD70" i="1"/>
  <c r="AE70" i="1"/>
  <c r="AF70" i="1"/>
  <c r="AD71" i="1"/>
  <c r="AE71" i="1"/>
  <c r="AF71" i="1"/>
  <c r="AD72" i="1"/>
  <c r="AE72" i="1"/>
  <c r="AF72" i="1"/>
  <c r="AD73" i="1"/>
  <c r="AE73" i="1"/>
  <c r="AF73" i="1"/>
  <c r="AD74" i="1"/>
  <c r="AE74" i="1"/>
  <c r="AF74" i="1"/>
  <c r="AD75" i="1"/>
  <c r="AE75" i="1"/>
  <c r="AF75" i="1"/>
  <c r="AD76" i="1"/>
  <c r="AE76" i="1"/>
  <c r="AF76" i="1"/>
  <c r="AD77" i="1"/>
  <c r="AE77" i="1"/>
  <c r="AF77" i="1"/>
  <c r="AD78" i="1"/>
  <c r="AE78" i="1"/>
  <c r="AF78" i="1"/>
  <c r="AD79" i="1"/>
  <c r="AE79" i="1"/>
  <c r="AF79" i="1"/>
  <c r="AF46" i="1"/>
  <c r="AE46" i="1"/>
  <c r="AD46" i="1"/>
  <c r="AD11" i="1"/>
  <c r="AE11" i="1"/>
  <c r="AF11" i="1"/>
  <c r="AD12" i="1"/>
  <c r="AE12" i="1"/>
  <c r="AF12" i="1"/>
  <c r="AD13" i="1"/>
  <c r="AE13" i="1"/>
  <c r="AF13" i="1"/>
  <c r="AD14" i="1"/>
  <c r="AE14" i="1"/>
  <c r="AF14" i="1"/>
  <c r="AD15" i="1"/>
  <c r="AE15" i="1"/>
  <c r="AF15" i="1"/>
  <c r="AD16" i="1"/>
  <c r="AE16" i="1"/>
  <c r="AF16" i="1"/>
  <c r="AD17" i="1"/>
  <c r="AE17" i="1"/>
  <c r="AF17" i="1"/>
  <c r="AD18" i="1"/>
  <c r="AE18" i="1"/>
  <c r="AF18" i="1"/>
  <c r="AD19" i="1"/>
  <c r="AE19" i="1"/>
  <c r="AF19" i="1"/>
  <c r="AD20" i="1"/>
  <c r="AE20" i="1"/>
  <c r="AF20" i="1"/>
  <c r="AD21" i="1"/>
  <c r="AE21" i="1"/>
  <c r="AF21" i="1"/>
  <c r="AD22" i="1"/>
  <c r="AE22" i="1"/>
  <c r="AF22" i="1"/>
  <c r="AD23" i="1"/>
  <c r="AE23" i="1"/>
  <c r="AF23" i="1"/>
  <c r="AD24" i="1"/>
  <c r="AE24" i="1"/>
  <c r="AF24" i="1"/>
  <c r="AD25" i="1"/>
  <c r="AE25" i="1"/>
  <c r="AF25" i="1"/>
  <c r="AD26" i="1"/>
  <c r="AE26" i="1"/>
  <c r="AF26" i="1"/>
  <c r="AD27" i="1"/>
  <c r="AE27" i="1"/>
  <c r="AF27" i="1"/>
  <c r="AD28" i="1"/>
  <c r="AE28" i="1"/>
  <c r="AF28" i="1"/>
  <c r="AD29" i="1"/>
  <c r="AE29" i="1"/>
  <c r="AF29" i="1"/>
  <c r="AD30" i="1"/>
  <c r="AE30" i="1"/>
  <c r="AF30" i="1"/>
  <c r="AD31" i="1"/>
  <c r="AE31" i="1"/>
  <c r="AF31" i="1"/>
  <c r="AD32" i="1"/>
  <c r="AE32" i="1"/>
  <c r="AF32" i="1"/>
  <c r="AD33" i="1"/>
  <c r="AE33" i="1"/>
  <c r="AF33" i="1"/>
  <c r="AD34" i="1"/>
  <c r="AE34" i="1"/>
  <c r="AF34" i="1"/>
  <c r="AD35" i="1"/>
  <c r="AE35" i="1"/>
  <c r="AF35" i="1"/>
  <c r="AD36" i="1"/>
  <c r="AE36" i="1"/>
  <c r="AF36" i="1"/>
  <c r="AD37" i="1"/>
  <c r="AE37" i="1"/>
  <c r="AF37" i="1"/>
  <c r="AD38" i="1"/>
  <c r="AE38" i="1"/>
  <c r="AF38" i="1"/>
  <c r="AD39" i="1"/>
  <c r="AE39" i="1"/>
  <c r="AF39" i="1"/>
  <c r="AD40" i="1"/>
  <c r="AE40" i="1"/>
  <c r="AF40" i="1"/>
  <c r="AD41" i="1"/>
  <c r="AE41" i="1"/>
  <c r="AF41" i="1"/>
  <c r="AD42" i="1"/>
  <c r="AE42" i="1"/>
  <c r="AF42" i="1"/>
  <c r="AE10" i="1"/>
  <c r="AF10" i="1"/>
  <c r="AD10" i="1"/>
  <c r="AA458" i="1"/>
  <c r="AB458" i="1"/>
  <c r="AB457" i="1"/>
  <c r="AA457" i="1"/>
  <c r="AB455" i="1"/>
  <c r="AA455" i="1"/>
  <c r="AA449" i="1"/>
  <c r="AB449" i="1"/>
  <c r="AA450" i="1"/>
  <c r="AB450" i="1"/>
  <c r="AA452" i="1"/>
  <c r="AB452" i="1"/>
  <c r="AA431" i="1"/>
  <c r="AB431" i="1"/>
  <c r="AA427" i="1"/>
  <c r="AB427" i="1"/>
  <c r="AA428" i="1"/>
  <c r="AB428" i="1"/>
  <c r="AA429" i="1"/>
  <c r="AB429" i="1"/>
  <c r="AA430" i="1"/>
  <c r="AB430" i="1"/>
  <c r="AA425" i="1"/>
  <c r="AB425" i="1"/>
  <c r="AA426" i="1"/>
  <c r="AB426" i="1"/>
  <c r="AA418" i="1"/>
  <c r="AB418" i="1"/>
  <c r="AA420" i="1"/>
  <c r="AB420" i="1"/>
  <c r="AA411" i="1"/>
  <c r="AB411" i="1"/>
  <c r="AA396" i="1"/>
  <c r="AB396" i="1"/>
  <c r="AA397" i="1"/>
  <c r="AB397" i="1"/>
  <c r="AB376" i="1"/>
  <c r="AA376" i="1"/>
  <c r="AB358" i="1"/>
  <c r="AA358" i="1"/>
  <c r="AA345" i="1"/>
  <c r="AB345" i="1"/>
  <c r="AC345" i="1" s="1"/>
  <c r="AA334" i="1"/>
  <c r="AC334" i="1" s="1"/>
  <c r="AB334" i="1"/>
  <c r="AA269" i="1"/>
  <c r="AB269" i="1"/>
  <c r="AA262" i="1"/>
  <c r="AB262" i="1"/>
  <c r="AA248" i="1"/>
  <c r="AB248" i="1"/>
  <c r="AC248" i="1" s="1"/>
  <c r="AB234" i="1"/>
  <c r="AA234" i="1"/>
  <c r="AA228" i="1"/>
  <c r="AB228" i="1"/>
  <c r="AB217" i="1"/>
  <c r="AA217" i="1"/>
  <c r="AA171" i="1"/>
  <c r="AB171" i="1"/>
  <c r="AA120" i="1"/>
  <c r="AA137" i="1"/>
  <c r="AB137" i="1"/>
  <c r="AA138" i="1"/>
  <c r="AA139" i="1"/>
  <c r="AB139" i="1"/>
  <c r="AA140" i="1"/>
  <c r="AB136" i="1"/>
  <c r="AA128" i="1"/>
  <c r="AB130" i="1"/>
  <c r="AA131" i="1"/>
  <c r="AB131" i="1"/>
  <c r="AA132" i="1"/>
  <c r="AB128" i="1"/>
  <c r="AA121" i="1"/>
  <c r="AB121" i="1"/>
  <c r="AC121" i="1" s="1"/>
  <c r="AA122" i="1"/>
  <c r="AB122" i="1"/>
  <c r="AA123" i="1"/>
  <c r="AB123" i="1"/>
  <c r="AA124" i="1"/>
  <c r="AB120" i="1"/>
  <c r="X468" i="1"/>
  <c r="Y468" i="1"/>
  <c r="X469" i="1"/>
  <c r="Y469" i="1"/>
  <c r="Y467" i="1"/>
  <c r="X467" i="1"/>
  <c r="X463" i="1"/>
  <c r="Y463" i="1"/>
  <c r="Y462" i="1"/>
  <c r="X462" i="1"/>
  <c r="Z462" i="1" s="1"/>
  <c r="X458" i="1"/>
  <c r="Y458" i="1"/>
  <c r="Y457" i="1"/>
  <c r="X457" i="1"/>
  <c r="Y455" i="1"/>
  <c r="X455" i="1"/>
  <c r="X450" i="1"/>
  <c r="Y450" i="1"/>
  <c r="X451" i="1"/>
  <c r="Y451" i="1"/>
  <c r="X452" i="1"/>
  <c r="Y452" i="1"/>
  <c r="X453" i="1"/>
  <c r="Y453" i="1"/>
  <c r="X447" i="1"/>
  <c r="Y447" i="1"/>
  <c r="X448" i="1"/>
  <c r="Y448" i="1"/>
  <c r="X449" i="1"/>
  <c r="Y449" i="1"/>
  <c r="X444" i="1"/>
  <c r="Y444" i="1"/>
  <c r="X445" i="1"/>
  <c r="Y445" i="1"/>
  <c r="X446" i="1"/>
  <c r="Y446" i="1"/>
  <c r="X442" i="1"/>
  <c r="Y442" i="1"/>
  <c r="X443" i="1"/>
  <c r="Y443" i="1"/>
  <c r="X441" i="1"/>
  <c r="Y441" i="1"/>
  <c r="X438" i="1"/>
  <c r="Y438" i="1"/>
  <c r="X439" i="1"/>
  <c r="Y439" i="1"/>
  <c r="X440" i="1"/>
  <c r="Y440" i="1"/>
  <c r="Y437" i="1"/>
  <c r="X437" i="1"/>
  <c r="Z437" i="1" s="1"/>
  <c r="X431" i="1"/>
  <c r="Y431" i="1"/>
  <c r="X427" i="1"/>
  <c r="Y427" i="1"/>
  <c r="X428" i="1"/>
  <c r="Y428" i="1"/>
  <c r="X429" i="1"/>
  <c r="Y429" i="1"/>
  <c r="X430" i="1"/>
  <c r="Y430" i="1"/>
  <c r="X424" i="1"/>
  <c r="Y424" i="1"/>
  <c r="X425" i="1"/>
  <c r="Y425" i="1"/>
  <c r="X426" i="1"/>
  <c r="Y426" i="1"/>
  <c r="X421" i="1"/>
  <c r="Y421" i="1"/>
  <c r="X422" i="1"/>
  <c r="Y422" i="1"/>
  <c r="X423" i="1"/>
  <c r="Y423" i="1"/>
  <c r="X417" i="1"/>
  <c r="Y417" i="1"/>
  <c r="X418" i="1"/>
  <c r="Y418" i="1"/>
  <c r="X419" i="1"/>
  <c r="Y419" i="1"/>
  <c r="X420" i="1"/>
  <c r="Y420" i="1"/>
  <c r="Y416" i="1"/>
  <c r="X416" i="1"/>
  <c r="Y403" i="1"/>
  <c r="Y411" i="1"/>
  <c r="Y404" i="1"/>
  <c r="Y400" i="1"/>
  <c r="Y401" i="1"/>
  <c r="Y402" i="1"/>
  <c r="Y396" i="1"/>
  <c r="Y397" i="1"/>
  <c r="Y398" i="1"/>
  <c r="Y399" i="1"/>
  <c r="Y395" i="1"/>
  <c r="Y391" i="1"/>
  <c r="Y384" i="1"/>
  <c r="Y381" i="1"/>
  <c r="Y382" i="1"/>
  <c r="Y383" i="1"/>
  <c r="Y376" i="1"/>
  <c r="Y377" i="1"/>
  <c r="Y378" i="1"/>
  <c r="Y379" i="1"/>
  <c r="Y380" i="1"/>
  <c r="Y375" i="1"/>
  <c r="X359" i="1"/>
  <c r="Y359" i="1"/>
  <c r="X219" i="1"/>
  <c r="Y219" i="1"/>
  <c r="Y218" i="1"/>
  <c r="X218" i="1"/>
  <c r="X369" i="1"/>
  <c r="Y369" i="1"/>
  <c r="X368" i="1"/>
  <c r="Y368" i="1"/>
  <c r="X358" i="1"/>
  <c r="Y358" i="1"/>
  <c r="X367" i="1"/>
  <c r="Y367" i="1"/>
  <c r="X357" i="1"/>
  <c r="Y357" i="1"/>
  <c r="X355" i="1"/>
  <c r="Y355" i="1"/>
  <c r="X356" i="1"/>
  <c r="Y356" i="1"/>
  <c r="X351" i="1"/>
  <c r="Y351" i="1"/>
  <c r="X352" i="1"/>
  <c r="Y352" i="1"/>
  <c r="X353" i="1"/>
  <c r="Y353" i="1"/>
  <c r="X354" i="1"/>
  <c r="Y354" i="1"/>
  <c r="X347" i="1"/>
  <c r="Y347" i="1"/>
  <c r="X348" i="1"/>
  <c r="Y348" i="1"/>
  <c r="X349" i="1"/>
  <c r="Y349" i="1"/>
  <c r="X350" i="1"/>
  <c r="Y350" i="1"/>
  <c r="X344" i="1"/>
  <c r="Y344" i="1"/>
  <c r="X345" i="1"/>
  <c r="Y345" i="1"/>
  <c r="X346" i="1"/>
  <c r="Y346" i="1"/>
  <c r="X342" i="1"/>
  <c r="Y342" i="1"/>
  <c r="X343" i="1"/>
  <c r="Y343" i="1"/>
  <c r="Y341" i="1"/>
  <c r="X341" i="1"/>
  <c r="Y333" i="1"/>
  <c r="Y334" i="1"/>
  <c r="Y331" i="1"/>
  <c r="Y332" i="1"/>
  <c r="Y330" i="1"/>
  <c r="Y329" i="1"/>
  <c r="Y322" i="1"/>
  <c r="Y323" i="1"/>
  <c r="Y324" i="1"/>
  <c r="Y320" i="1"/>
  <c r="Y321" i="1"/>
  <c r="Y319" i="1"/>
  <c r="X311" i="1"/>
  <c r="Y311" i="1"/>
  <c r="X310" i="1"/>
  <c r="Y310" i="1"/>
  <c r="X308" i="1"/>
  <c r="Y308" i="1"/>
  <c r="X309" i="1"/>
  <c r="Y309" i="1"/>
  <c r="X307" i="1"/>
  <c r="Y307" i="1"/>
  <c r="Y306" i="1"/>
  <c r="X306" i="1"/>
  <c r="Y301" i="1"/>
  <c r="Y302" i="1"/>
  <c r="Y299" i="1"/>
  <c r="Y300" i="1"/>
  <c r="Y296" i="1"/>
  <c r="Y297" i="1"/>
  <c r="Y298" i="1"/>
  <c r="Y295" i="1"/>
  <c r="Y293" i="1"/>
  <c r="Y294" i="1"/>
  <c r="Y291" i="1"/>
  <c r="Y292" i="1"/>
  <c r="Y290" i="1"/>
  <c r="X286" i="1"/>
  <c r="Y286" i="1"/>
  <c r="X284" i="1"/>
  <c r="Y284" i="1"/>
  <c r="X285" i="1"/>
  <c r="Y285" i="1"/>
  <c r="X283" i="1"/>
  <c r="Y283" i="1"/>
  <c r="X282" i="1"/>
  <c r="Y282" i="1"/>
  <c r="X281" i="1"/>
  <c r="Y281" i="1"/>
  <c r="X280" i="1"/>
  <c r="Y280" i="1"/>
  <c r="X278" i="1"/>
  <c r="Y278" i="1"/>
  <c r="X279" i="1"/>
  <c r="Y279" i="1"/>
  <c r="X275" i="1"/>
  <c r="Y275" i="1"/>
  <c r="X276" i="1"/>
  <c r="Y276" i="1"/>
  <c r="X277" i="1"/>
  <c r="Y277" i="1"/>
  <c r="Y274" i="1"/>
  <c r="X274" i="1"/>
  <c r="X269" i="1"/>
  <c r="Y269" i="1"/>
  <c r="X270" i="1"/>
  <c r="Y270" i="1"/>
  <c r="X268" i="1"/>
  <c r="Y268" i="1"/>
  <c r="X267" i="1"/>
  <c r="Y267" i="1"/>
  <c r="X266" i="1"/>
  <c r="Y266" i="1"/>
  <c r="X265" i="1"/>
  <c r="Y265" i="1"/>
  <c r="X264" i="1"/>
  <c r="Y264" i="1"/>
  <c r="X263" i="1"/>
  <c r="Y263" i="1"/>
  <c r="X262" i="1"/>
  <c r="Y262" i="1"/>
  <c r="X260" i="1"/>
  <c r="Y260" i="1"/>
  <c r="X261" i="1"/>
  <c r="Y261" i="1"/>
  <c r="X259" i="1"/>
  <c r="Y259" i="1"/>
  <c r="Y258" i="1"/>
  <c r="X258" i="1"/>
  <c r="Y253" i="1"/>
  <c r="Y252" i="1"/>
  <c r="Y248" i="1"/>
  <c r="X248" i="1"/>
  <c r="Y247" i="1"/>
  <c r="X247" i="1"/>
  <c r="Y246" i="1"/>
  <c r="X246" i="1"/>
  <c r="X241" i="1"/>
  <c r="Y241" i="1"/>
  <c r="X242" i="1"/>
  <c r="Y242" i="1"/>
  <c r="Y240" i="1"/>
  <c r="X240" i="1"/>
  <c r="Y234" i="1"/>
  <c r="Y235" i="1"/>
  <c r="Y233" i="1"/>
  <c r="X229" i="1"/>
  <c r="Y229" i="1"/>
  <c r="X228" i="1"/>
  <c r="Y228" i="1"/>
  <c r="Y227" i="1"/>
  <c r="X227" i="1"/>
  <c r="Y220" i="1"/>
  <c r="X220" i="1"/>
  <c r="X217" i="1"/>
  <c r="Y217" i="1"/>
  <c r="Y216" i="1"/>
  <c r="X216" i="1"/>
  <c r="X215" i="1"/>
  <c r="Y215" i="1"/>
  <c r="Y214" i="1"/>
  <c r="X214" i="1"/>
  <c r="Y206" i="1"/>
  <c r="Y207" i="1"/>
  <c r="Y208" i="1"/>
  <c r="Y209" i="1"/>
  <c r="Y205" i="1"/>
  <c r="X200" i="1"/>
  <c r="Y200" i="1"/>
  <c r="X201" i="1"/>
  <c r="Y201" i="1"/>
  <c r="X198" i="1"/>
  <c r="Y198" i="1"/>
  <c r="X199" i="1"/>
  <c r="Y199" i="1"/>
  <c r="Y197" i="1"/>
  <c r="X197" i="1"/>
  <c r="X192" i="1"/>
  <c r="Y192" i="1"/>
  <c r="X193" i="1"/>
  <c r="Y193" i="1"/>
  <c r="X190" i="1"/>
  <c r="Y190" i="1"/>
  <c r="X191" i="1"/>
  <c r="Y191" i="1"/>
  <c r="Y189" i="1"/>
  <c r="X189" i="1"/>
  <c r="Y183" i="1"/>
  <c r="Y182" i="1"/>
  <c r="Y181" i="1"/>
  <c r="Y179" i="1"/>
  <c r="Y180" i="1"/>
  <c r="Y178" i="1"/>
  <c r="Y177" i="1"/>
  <c r="Y176" i="1"/>
  <c r="X171" i="1"/>
  <c r="Y171" i="1"/>
  <c r="X172" i="1"/>
  <c r="Y172" i="1"/>
  <c r="X166" i="1"/>
  <c r="Y166" i="1"/>
  <c r="X167" i="1"/>
  <c r="Y167" i="1"/>
  <c r="X168" i="1"/>
  <c r="Y168" i="1"/>
  <c r="X169" i="1"/>
  <c r="Y169" i="1"/>
  <c r="X170" i="1"/>
  <c r="Y170" i="1"/>
  <c r="Y165" i="1"/>
  <c r="X165" i="1"/>
  <c r="X161" i="1"/>
  <c r="Y161" i="1"/>
  <c r="X160" i="1"/>
  <c r="Y160" i="1"/>
  <c r="X159" i="1"/>
  <c r="Y159" i="1"/>
  <c r="X157" i="1"/>
  <c r="Y157" i="1"/>
  <c r="X158" i="1"/>
  <c r="Y158" i="1"/>
  <c r="X155" i="1"/>
  <c r="Y155" i="1"/>
  <c r="X156" i="1"/>
  <c r="Y156" i="1"/>
  <c r="Y154" i="1"/>
  <c r="X154" i="1"/>
  <c r="X147" i="1"/>
  <c r="Y147" i="1"/>
  <c r="X148" i="1"/>
  <c r="Y148" i="1"/>
  <c r="X149" i="1"/>
  <c r="Y149" i="1"/>
  <c r="Y146" i="1"/>
  <c r="X146" i="1"/>
  <c r="Y137" i="1"/>
  <c r="Y138" i="1"/>
  <c r="Y139" i="1"/>
  <c r="Y140" i="1"/>
  <c r="Y136" i="1"/>
  <c r="X132" i="1"/>
  <c r="Y132" i="1"/>
  <c r="X129" i="1"/>
  <c r="Y129" i="1"/>
  <c r="X130" i="1"/>
  <c r="Y130" i="1"/>
  <c r="X131" i="1"/>
  <c r="Y131" i="1"/>
  <c r="Y128" i="1"/>
  <c r="X128" i="1"/>
  <c r="X124" i="1"/>
  <c r="Y124" i="1"/>
  <c r="X121" i="1"/>
  <c r="Y121" i="1"/>
  <c r="X122" i="1"/>
  <c r="Y122" i="1"/>
  <c r="X123" i="1"/>
  <c r="Y123" i="1"/>
  <c r="Y120" i="1"/>
  <c r="X120" i="1"/>
  <c r="Y115" i="1"/>
  <c r="Y114" i="1"/>
  <c r="Y112" i="1"/>
  <c r="Y113" i="1"/>
  <c r="Y111" i="1"/>
  <c r="Y109" i="1"/>
  <c r="Y110" i="1"/>
  <c r="Y107" i="1"/>
  <c r="Y108" i="1"/>
  <c r="Y104" i="1"/>
  <c r="Y105" i="1"/>
  <c r="Y106" i="1"/>
  <c r="Y103" i="1"/>
  <c r="Y101" i="1"/>
  <c r="Y102" i="1"/>
  <c r="Y99" i="1"/>
  <c r="Y100" i="1"/>
  <c r="Y97" i="1"/>
  <c r="Y98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X78" i="1"/>
  <c r="Y78" i="1"/>
  <c r="X79" i="1"/>
  <c r="Y79" i="1"/>
  <c r="X76" i="1"/>
  <c r="Y76" i="1"/>
  <c r="X77" i="1"/>
  <c r="Y77" i="1"/>
  <c r="X75" i="1"/>
  <c r="Y75" i="1"/>
  <c r="X73" i="1"/>
  <c r="Y73" i="1"/>
  <c r="X74" i="1"/>
  <c r="Y74" i="1"/>
  <c r="X69" i="1"/>
  <c r="Y69" i="1"/>
  <c r="X70" i="1"/>
  <c r="Y70" i="1"/>
  <c r="X71" i="1"/>
  <c r="Y71" i="1"/>
  <c r="X72" i="1"/>
  <c r="Y72" i="1"/>
  <c r="X67" i="1"/>
  <c r="Y67" i="1"/>
  <c r="X68" i="1"/>
  <c r="Y68" i="1"/>
  <c r="Y66" i="1"/>
  <c r="X66" i="1"/>
  <c r="Y65" i="1"/>
  <c r="X65" i="1"/>
  <c r="X61" i="1"/>
  <c r="Y61" i="1"/>
  <c r="X62" i="1"/>
  <c r="Y62" i="1"/>
  <c r="X63" i="1"/>
  <c r="Y63" i="1"/>
  <c r="X64" i="1"/>
  <c r="Y64" i="1"/>
  <c r="X60" i="1"/>
  <c r="Y60" i="1"/>
  <c r="X59" i="1"/>
  <c r="Y59" i="1"/>
  <c r="X56" i="1"/>
  <c r="Y56" i="1"/>
  <c r="X57" i="1"/>
  <c r="Y57" i="1"/>
  <c r="X58" i="1"/>
  <c r="Y58" i="1"/>
  <c r="X53" i="1"/>
  <c r="Y53" i="1"/>
  <c r="X54" i="1"/>
  <c r="Y54" i="1"/>
  <c r="X55" i="1"/>
  <c r="Y55" i="1"/>
  <c r="X50" i="1"/>
  <c r="Y50" i="1"/>
  <c r="X51" i="1"/>
  <c r="Y51" i="1"/>
  <c r="X52" i="1"/>
  <c r="Y52" i="1"/>
  <c r="X47" i="1"/>
  <c r="Y47" i="1"/>
  <c r="X48" i="1"/>
  <c r="Y48" i="1"/>
  <c r="X49" i="1"/>
  <c r="Y49" i="1"/>
  <c r="Y46" i="1"/>
  <c r="X46" i="1"/>
  <c r="X40" i="1"/>
  <c r="Y40" i="1"/>
  <c r="X41" i="1"/>
  <c r="Y41" i="1"/>
  <c r="X42" i="1"/>
  <c r="Y42" i="1"/>
  <c r="X37" i="1"/>
  <c r="Y37" i="1"/>
  <c r="X38" i="1"/>
  <c r="Y38" i="1"/>
  <c r="X39" i="1"/>
  <c r="Y39" i="1"/>
  <c r="X34" i="1"/>
  <c r="Y34" i="1"/>
  <c r="X35" i="1"/>
  <c r="Y35" i="1"/>
  <c r="X36" i="1"/>
  <c r="Y36" i="1"/>
  <c r="X31" i="1"/>
  <c r="Y31" i="1"/>
  <c r="X32" i="1"/>
  <c r="Y32" i="1"/>
  <c r="X33" i="1"/>
  <c r="Y33" i="1"/>
  <c r="X28" i="1"/>
  <c r="Y28" i="1"/>
  <c r="X29" i="1"/>
  <c r="Y29" i="1"/>
  <c r="X30" i="1"/>
  <c r="Y30" i="1"/>
  <c r="X27" i="1"/>
  <c r="Y27" i="1"/>
  <c r="X26" i="1"/>
  <c r="Y26" i="1"/>
  <c r="X24" i="1"/>
  <c r="Y24" i="1"/>
  <c r="X25" i="1"/>
  <c r="Y25" i="1"/>
  <c r="X23" i="1"/>
  <c r="Y23" i="1"/>
  <c r="X20" i="1"/>
  <c r="Y20" i="1"/>
  <c r="X21" i="1"/>
  <c r="Y21" i="1"/>
  <c r="X22" i="1"/>
  <c r="Y22" i="1"/>
  <c r="X16" i="1"/>
  <c r="Y16" i="1"/>
  <c r="X17" i="1"/>
  <c r="Y17" i="1"/>
  <c r="X18" i="1"/>
  <c r="Y18" i="1"/>
  <c r="X19" i="1"/>
  <c r="Y19" i="1"/>
  <c r="X11" i="1"/>
  <c r="Y11" i="1"/>
  <c r="X12" i="1"/>
  <c r="Y12" i="1"/>
  <c r="X13" i="1"/>
  <c r="Y13" i="1"/>
  <c r="X14" i="1"/>
  <c r="Y14" i="1"/>
  <c r="X15" i="1"/>
  <c r="Y15" i="1"/>
  <c r="Y10" i="1"/>
  <c r="X10" i="1"/>
  <c r="AB469" i="1"/>
  <c r="AA469" i="1"/>
  <c r="AB468" i="1"/>
  <c r="AA468" i="1"/>
  <c r="AB467" i="1"/>
  <c r="AA467" i="1"/>
  <c r="AC467" i="1" s="1"/>
  <c r="AB463" i="1"/>
  <c r="AC463" i="1" s="1"/>
  <c r="AA463" i="1"/>
  <c r="AB462" i="1"/>
  <c r="AA462" i="1"/>
  <c r="AB453" i="1"/>
  <c r="AA453" i="1"/>
  <c r="AB451" i="1"/>
  <c r="AA451" i="1"/>
  <c r="AC451" i="1" s="1"/>
  <c r="AB448" i="1"/>
  <c r="AC448" i="1" s="1"/>
  <c r="AA448" i="1"/>
  <c r="AB447" i="1"/>
  <c r="AA447" i="1"/>
  <c r="AB446" i="1"/>
  <c r="AA446" i="1"/>
  <c r="AB445" i="1"/>
  <c r="AA445" i="1"/>
  <c r="AC445" i="1" s="1"/>
  <c r="AB444" i="1"/>
  <c r="AC444" i="1" s="1"/>
  <c r="AA444" i="1"/>
  <c r="AB443" i="1"/>
  <c r="AA443" i="1"/>
  <c r="AB442" i="1"/>
  <c r="AA442" i="1"/>
  <c r="AB441" i="1"/>
  <c r="AA441" i="1"/>
  <c r="AC441" i="1" s="1"/>
  <c r="AB440" i="1"/>
  <c r="AA440" i="1"/>
  <c r="AB439" i="1"/>
  <c r="AA439" i="1"/>
  <c r="AB438" i="1"/>
  <c r="AA438" i="1"/>
  <c r="AB437" i="1"/>
  <c r="AA437" i="1"/>
  <c r="AC437" i="1" s="1"/>
  <c r="AB424" i="1"/>
  <c r="AC424" i="1" s="1"/>
  <c r="AA424" i="1"/>
  <c r="AB423" i="1"/>
  <c r="AA423" i="1"/>
  <c r="AB422" i="1"/>
  <c r="AA422" i="1"/>
  <c r="AB421" i="1"/>
  <c r="AA421" i="1"/>
  <c r="AB419" i="1"/>
  <c r="AA419" i="1"/>
  <c r="AB417" i="1"/>
  <c r="AA417" i="1"/>
  <c r="AB416" i="1"/>
  <c r="AA416" i="1"/>
  <c r="AB403" i="1"/>
  <c r="AA403" i="1"/>
  <c r="AC403" i="1" s="1"/>
  <c r="AB402" i="1"/>
  <c r="AA402" i="1"/>
  <c r="AB401" i="1"/>
  <c r="AA401" i="1"/>
  <c r="AB400" i="1"/>
  <c r="AA400" i="1"/>
  <c r="AB399" i="1"/>
  <c r="AA399" i="1"/>
  <c r="AC399" i="1" s="1"/>
  <c r="AB398" i="1"/>
  <c r="AA398" i="1"/>
  <c r="AB395" i="1"/>
  <c r="AA395" i="1"/>
  <c r="AB391" i="1"/>
  <c r="AA391" i="1"/>
  <c r="AB380" i="1"/>
  <c r="AA380" i="1"/>
  <c r="AC380" i="1" s="1"/>
  <c r="AB383" i="1"/>
  <c r="AA383" i="1"/>
  <c r="AB382" i="1"/>
  <c r="AA382" i="1"/>
  <c r="AB381" i="1"/>
  <c r="AA381" i="1"/>
  <c r="AB379" i="1"/>
  <c r="AA379" i="1"/>
  <c r="AC379" i="1" s="1"/>
  <c r="AB378" i="1"/>
  <c r="AA378" i="1"/>
  <c r="AB377" i="1"/>
  <c r="AA377" i="1"/>
  <c r="AB375" i="1"/>
  <c r="AA375" i="1"/>
  <c r="AB369" i="1"/>
  <c r="AA369" i="1"/>
  <c r="AC369" i="1" s="1"/>
  <c r="AB368" i="1"/>
  <c r="AA368" i="1"/>
  <c r="AB367" i="1"/>
  <c r="AA367" i="1"/>
  <c r="AB357" i="1"/>
  <c r="AA357" i="1"/>
  <c r="AB356" i="1"/>
  <c r="AA356" i="1"/>
  <c r="AC356" i="1" s="1"/>
  <c r="AB355" i="1"/>
  <c r="AC355" i="1" s="1"/>
  <c r="AA355" i="1"/>
  <c r="AB354" i="1"/>
  <c r="AA354" i="1"/>
  <c r="AB353" i="1"/>
  <c r="AA353" i="1"/>
  <c r="AB352" i="1"/>
  <c r="AA352" i="1"/>
  <c r="AC352" i="1" s="1"/>
  <c r="AB351" i="1"/>
  <c r="AA351" i="1"/>
  <c r="AB350" i="1"/>
  <c r="AA350" i="1"/>
  <c r="AB349" i="1"/>
  <c r="AA349" i="1"/>
  <c r="AB348" i="1"/>
  <c r="AA348" i="1"/>
  <c r="AC348" i="1" s="1"/>
  <c r="AB347" i="1"/>
  <c r="AA347" i="1"/>
  <c r="AB346" i="1"/>
  <c r="AA346" i="1"/>
  <c r="AB344" i="1"/>
  <c r="AA344" i="1"/>
  <c r="AB343" i="1"/>
  <c r="AA343" i="1"/>
  <c r="AC343" i="1" s="1"/>
  <c r="AB342" i="1"/>
  <c r="AC342" i="1" s="1"/>
  <c r="AA342" i="1"/>
  <c r="AB341" i="1"/>
  <c r="AA341" i="1"/>
  <c r="AB333" i="1"/>
  <c r="AA333" i="1"/>
  <c r="AB332" i="1"/>
  <c r="AA332" i="1"/>
  <c r="AC332" i="1" s="1"/>
  <c r="AB331" i="1"/>
  <c r="AA331" i="1"/>
  <c r="AB330" i="1"/>
  <c r="AA330" i="1"/>
  <c r="AB329" i="1"/>
  <c r="AA329" i="1"/>
  <c r="AB324" i="1"/>
  <c r="AA324" i="1"/>
  <c r="AC324" i="1" s="1"/>
  <c r="AB323" i="1"/>
  <c r="AA323" i="1"/>
  <c r="AB322" i="1"/>
  <c r="AA322" i="1"/>
  <c r="AB321" i="1"/>
  <c r="AA321" i="1"/>
  <c r="AB320" i="1"/>
  <c r="AA320" i="1"/>
  <c r="AC320" i="1" s="1"/>
  <c r="AB319" i="1"/>
  <c r="AA319" i="1"/>
  <c r="AB311" i="1"/>
  <c r="AA311" i="1"/>
  <c r="AB310" i="1"/>
  <c r="AA310" i="1"/>
  <c r="AB309" i="1"/>
  <c r="AA309" i="1"/>
  <c r="AC309" i="1" s="1"/>
  <c r="AB308" i="1"/>
  <c r="AA308" i="1"/>
  <c r="AB307" i="1"/>
  <c r="AA307" i="1"/>
  <c r="AB306" i="1"/>
  <c r="AA306" i="1"/>
  <c r="AB302" i="1"/>
  <c r="AA302" i="1"/>
  <c r="AC302" i="1" s="1"/>
  <c r="AB301" i="1"/>
  <c r="AC301" i="1" s="1"/>
  <c r="AA301" i="1"/>
  <c r="AB300" i="1"/>
  <c r="AA300" i="1"/>
  <c r="AB299" i="1"/>
  <c r="AA299" i="1"/>
  <c r="AB298" i="1"/>
  <c r="AA298" i="1"/>
  <c r="AC298" i="1" s="1"/>
  <c r="AB297" i="1"/>
  <c r="AC297" i="1" s="1"/>
  <c r="AA297" i="1"/>
  <c r="AB295" i="1"/>
  <c r="AA295" i="1"/>
  <c r="AB294" i="1"/>
  <c r="AA294" i="1"/>
  <c r="AB293" i="1"/>
  <c r="AA293" i="1"/>
  <c r="AC293" i="1" s="1"/>
  <c r="AB291" i="1"/>
  <c r="AA291" i="1"/>
  <c r="AB290" i="1"/>
  <c r="AA290" i="1"/>
  <c r="AB277" i="1"/>
  <c r="AB274" i="1"/>
  <c r="AA274" i="1"/>
  <c r="AB270" i="1"/>
  <c r="AA270" i="1"/>
  <c r="AA268" i="1"/>
  <c r="AB268" i="1"/>
  <c r="AA267" i="1"/>
  <c r="AB267" i="1"/>
  <c r="AA266" i="1"/>
  <c r="AB266" i="1"/>
  <c r="AA264" i="1"/>
  <c r="AB264" i="1"/>
  <c r="AA265" i="1"/>
  <c r="AB265" i="1"/>
  <c r="AB263" i="1"/>
  <c r="AA263" i="1"/>
  <c r="AA260" i="1"/>
  <c r="AB260" i="1"/>
  <c r="AA261" i="1"/>
  <c r="AB261" i="1"/>
  <c r="AA259" i="1"/>
  <c r="AB259" i="1"/>
  <c r="AB258" i="1"/>
  <c r="AA258" i="1"/>
  <c r="AB253" i="1"/>
  <c r="AA253" i="1"/>
  <c r="AB252" i="1"/>
  <c r="AA252" i="1"/>
  <c r="AB247" i="1"/>
  <c r="AA247" i="1"/>
  <c r="AB246" i="1"/>
  <c r="AA246" i="1"/>
  <c r="AB242" i="1"/>
  <c r="AA242" i="1"/>
  <c r="AA241" i="1"/>
  <c r="AB241" i="1"/>
  <c r="AB240" i="1"/>
  <c r="AA240" i="1"/>
  <c r="AB235" i="1"/>
  <c r="AA235" i="1"/>
  <c r="AB233" i="1"/>
  <c r="AA233" i="1"/>
  <c r="AB229" i="1"/>
  <c r="AA229" i="1"/>
  <c r="AB227" i="1"/>
  <c r="AA227" i="1"/>
  <c r="AB220" i="1"/>
  <c r="AA220" i="1"/>
  <c r="AB216" i="1"/>
  <c r="AA216" i="1"/>
  <c r="AB215" i="1"/>
  <c r="AA215" i="1"/>
  <c r="AB214" i="1"/>
  <c r="AA214" i="1"/>
  <c r="AB207" i="1"/>
  <c r="AA207" i="1"/>
  <c r="AB206" i="1"/>
  <c r="AA206" i="1"/>
  <c r="AA208" i="1"/>
  <c r="AB208" i="1"/>
  <c r="AA209" i="1"/>
  <c r="AB209" i="1"/>
  <c r="AB205" i="1"/>
  <c r="AA205" i="1"/>
  <c r="AB199" i="1"/>
  <c r="AA199" i="1"/>
  <c r="AB197" i="1"/>
  <c r="AA197" i="1"/>
  <c r="AA198" i="1"/>
  <c r="AB198" i="1"/>
  <c r="AA200" i="1"/>
  <c r="AB200" i="1"/>
  <c r="AA201" i="1"/>
  <c r="AB201" i="1"/>
  <c r="AA190" i="1"/>
  <c r="AB190" i="1"/>
  <c r="AA191" i="1"/>
  <c r="AB191" i="1"/>
  <c r="AA192" i="1"/>
  <c r="AB192" i="1"/>
  <c r="AA193" i="1"/>
  <c r="AB193" i="1"/>
  <c r="AB189" i="1"/>
  <c r="AA189" i="1"/>
  <c r="AB183" i="1"/>
  <c r="AB177" i="1"/>
  <c r="AB182" i="1"/>
  <c r="AB180" i="1"/>
  <c r="AB179" i="1"/>
  <c r="AB178" i="1"/>
  <c r="AB176" i="1"/>
  <c r="AB172" i="1"/>
  <c r="AA172" i="1"/>
  <c r="AB168" i="1"/>
  <c r="AA168" i="1"/>
  <c r="AB167" i="1"/>
  <c r="AA167" i="1"/>
  <c r="AB166" i="1"/>
  <c r="AA166" i="1"/>
  <c r="AA169" i="1"/>
  <c r="AB169" i="1"/>
  <c r="AA170" i="1"/>
  <c r="AB170" i="1"/>
  <c r="AB165" i="1"/>
  <c r="AA165" i="1"/>
  <c r="AB159" i="1"/>
  <c r="AA159" i="1"/>
  <c r="AB158" i="1"/>
  <c r="AA158" i="1"/>
  <c r="AB154" i="1"/>
  <c r="AA154" i="1"/>
  <c r="AA160" i="1"/>
  <c r="AB160" i="1"/>
  <c r="AA161" i="1"/>
  <c r="AB161" i="1"/>
  <c r="AA155" i="1"/>
  <c r="AB155" i="1"/>
  <c r="AA156" i="1"/>
  <c r="AB156" i="1"/>
  <c r="AA157" i="1"/>
  <c r="AB157" i="1"/>
  <c r="AA148" i="1"/>
  <c r="AB148" i="1"/>
  <c r="AA149" i="1"/>
  <c r="AB149" i="1"/>
  <c r="AB147" i="1"/>
  <c r="AA147" i="1"/>
  <c r="AA130" i="1"/>
  <c r="AC130" i="1" s="1"/>
  <c r="AA114" i="1"/>
  <c r="AB114" i="1"/>
  <c r="AA115" i="1"/>
  <c r="AB115" i="1"/>
  <c r="AA111" i="1"/>
  <c r="AB111" i="1"/>
  <c r="AC111" i="1" s="1"/>
  <c r="AA112" i="1"/>
  <c r="AB112" i="1"/>
  <c r="AA113" i="1"/>
  <c r="AB113" i="1"/>
  <c r="AA109" i="1"/>
  <c r="AB109" i="1"/>
  <c r="AA110" i="1"/>
  <c r="AB110" i="1"/>
  <c r="AB108" i="1"/>
  <c r="AA108" i="1"/>
  <c r="AA107" i="1"/>
  <c r="AB107" i="1"/>
  <c r="AB106" i="1"/>
  <c r="AA106" i="1"/>
  <c r="AA105" i="1"/>
  <c r="AB105" i="1"/>
  <c r="AA104" i="1"/>
  <c r="AB104" i="1"/>
  <c r="AA102" i="1"/>
  <c r="AB102" i="1"/>
  <c r="AA103" i="1"/>
  <c r="AB103" i="1"/>
  <c r="AB101" i="1"/>
  <c r="AA101" i="1"/>
  <c r="AA100" i="1"/>
  <c r="AB100" i="1"/>
  <c r="AB99" i="1"/>
  <c r="AA99" i="1"/>
  <c r="AA97" i="1"/>
  <c r="AB97" i="1"/>
  <c r="AA98" i="1"/>
  <c r="AB98" i="1"/>
  <c r="AA96" i="1"/>
  <c r="AB96" i="1"/>
  <c r="AA95" i="1"/>
  <c r="AB95" i="1"/>
  <c r="AA92" i="1"/>
  <c r="AB92" i="1"/>
  <c r="AA93" i="1"/>
  <c r="AB93" i="1"/>
  <c r="AA94" i="1"/>
  <c r="AB94" i="1"/>
  <c r="AA89" i="1"/>
  <c r="AB89" i="1"/>
  <c r="AA90" i="1"/>
  <c r="AB90" i="1"/>
  <c r="AA91" i="1"/>
  <c r="AB91" i="1"/>
  <c r="AA84" i="1"/>
  <c r="AB84" i="1"/>
  <c r="AA85" i="1"/>
  <c r="AB85" i="1"/>
  <c r="AA86" i="1"/>
  <c r="AB86" i="1"/>
  <c r="AA87" i="1"/>
  <c r="AB87" i="1"/>
  <c r="AA88" i="1"/>
  <c r="AB88" i="1"/>
  <c r="AB83" i="1"/>
  <c r="AA83" i="1"/>
  <c r="AA75" i="1"/>
  <c r="AB75" i="1"/>
  <c r="AA76" i="1"/>
  <c r="AB76" i="1"/>
  <c r="AA77" i="1"/>
  <c r="AB77" i="1"/>
  <c r="AA78" i="1"/>
  <c r="AB78" i="1"/>
  <c r="AA79" i="1"/>
  <c r="AB79" i="1"/>
  <c r="AA70" i="1"/>
  <c r="AB70" i="1"/>
  <c r="AA72" i="1"/>
  <c r="AB72" i="1"/>
  <c r="AA74" i="1"/>
  <c r="AB74" i="1"/>
  <c r="AB66" i="1"/>
  <c r="AB67" i="1"/>
  <c r="AB68" i="1"/>
  <c r="AB69" i="1"/>
  <c r="AA66" i="1"/>
  <c r="AA67" i="1"/>
  <c r="AA68" i="1"/>
  <c r="AA69" i="1"/>
  <c r="AB65" i="1"/>
  <c r="AA65" i="1"/>
  <c r="AA63" i="1"/>
  <c r="AB63" i="1"/>
  <c r="AA64" i="1"/>
  <c r="AB64" i="1"/>
  <c r="AA60" i="1"/>
  <c r="AB60" i="1"/>
  <c r="AA61" i="1"/>
  <c r="AB61" i="1"/>
  <c r="AA62" i="1"/>
  <c r="AB62" i="1"/>
  <c r="AB57" i="1"/>
  <c r="AB58" i="1"/>
  <c r="AB59" i="1"/>
  <c r="AA57" i="1"/>
  <c r="AA58" i="1"/>
  <c r="AA59" i="1"/>
  <c r="AB54" i="1"/>
  <c r="AB55" i="1"/>
  <c r="AB56" i="1"/>
  <c r="AA54" i="1"/>
  <c r="AA55" i="1"/>
  <c r="AA56" i="1"/>
  <c r="AB48" i="1"/>
  <c r="AA48" i="1"/>
  <c r="AB47" i="1"/>
  <c r="AA47" i="1"/>
  <c r="AB49" i="1"/>
  <c r="AB50" i="1"/>
  <c r="AB51" i="1"/>
  <c r="AB52" i="1"/>
  <c r="AB53" i="1"/>
  <c r="AA49" i="1"/>
  <c r="AA50" i="1"/>
  <c r="AA51" i="1"/>
  <c r="AA52" i="1"/>
  <c r="AA53" i="1"/>
  <c r="AB46" i="1"/>
  <c r="AA46" i="1"/>
  <c r="AB39" i="1"/>
  <c r="AB40" i="1"/>
  <c r="AB41" i="1"/>
  <c r="AB42" i="1"/>
  <c r="AA39" i="1"/>
  <c r="AA40" i="1"/>
  <c r="AA41" i="1"/>
  <c r="AA42" i="1"/>
  <c r="AB34" i="1"/>
  <c r="AB35" i="1"/>
  <c r="AB36" i="1"/>
  <c r="AB37" i="1"/>
  <c r="AB38" i="1"/>
  <c r="AA34" i="1"/>
  <c r="AA35" i="1"/>
  <c r="AA36" i="1"/>
  <c r="AA37" i="1"/>
  <c r="AA38" i="1"/>
  <c r="AB29" i="1"/>
  <c r="AB30" i="1"/>
  <c r="AB31" i="1"/>
  <c r="AB32" i="1"/>
  <c r="AB33" i="1"/>
  <c r="AA29" i="1"/>
  <c r="AA30" i="1"/>
  <c r="AA31" i="1"/>
  <c r="AA32" i="1"/>
  <c r="AA33" i="1"/>
  <c r="AB24" i="1"/>
  <c r="AB25" i="1"/>
  <c r="AB26" i="1"/>
  <c r="AB27" i="1"/>
  <c r="AB28" i="1"/>
  <c r="AA24" i="1"/>
  <c r="AA25" i="1"/>
  <c r="AA26" i="1"/>
  <c r="AA27" i="1"/>
  <c r="AA28" i="1"/>
  <c r="AB23" i="1"/>
  <c r="AA23" i="1"/>
  <c r="AA16" i="1"/>
  <c r="AA17" i="1"/>
  <c r="AA18" i="1"/>
  <c r="AA19" i="1"/>
  <c r="AA20" i="1"/>
  <c r="AA21" i="1"/>
  <c r="AA22" i="1"/>
  <c r="AB16" i="1"/>
  <c r="AB17" i="1"/>
  <c r="AB18" i="1"/>
  <c r="AB19" i="1"/>
  <c r="AB20" i="1"/>
  <c r="AB21" i="1"/>
  <c r="AB22" i="1"/>
  <c r="AB11" i="1"/>
  <c r="AB12" i="1"/>
  <c r="AB13" i="1"/>
  <c r="AB14" i="1"/>
  <c r="AB15" i="1"/>
  <c r="AA12" i="1"/>
  <c r="AA13" i="1"/>
  <c r="AA14" i="1"/>
  <c r="AA15" i="1"/>
  <c r="AA11" i="1"/>
  <c r="AB10" i="1"/>
  <c r="AA10" i="1"/>
  <c r="AC150" i="1"/>
  <c r="AB146" i="1"/>
  <c r="AA146" i="1"/>
  <c r="AA335" i="1"/>
  <c r="AD325" i="1"/>
  <c r="AB124" i="1"/>
  <c r="AC124" i="1" s="1"/>
  <c r="Y335" i="1"/>
  <c r="AE325" i="1"/>
  <c r="Y325" i="1"/>
  <c r="AF335" i="1"/>
  <c r="AB335" i="1"/>
  <c r="AB132" i="1"/>
  <c r="AA129" i="1"/>
  <c r="AD335" i="1"/>
  <c r="AB140" i="1"/>
  <c r="AC140" i="1" s="1"/>
  <c r="AA136" i="1"/>
  <c r="AA361" i="1"/>
  <c r="AB360" i="1"/>
  <c r="AC360" i="1" s="1"/>
  <c r="AB361" i="1"/>
  <c r="AC71" i="1"/>
  <c r="AC281" i="1"/>
  <c r="AC364" i="1"/>
  <c r="AC386" i="1"/>
  <c r="AC376" i="1" l="1"/>
  <c r="AC397" i="1"/>
  <c r="AC452" i="1"/>
  <c r="AC457" i="1"/>
  <c r="AD249" i="1"/>
  <c r="AD230" i="1"/>
  <c r="AC313" i="1"/>
  <c r="Z409" i="1"/>
  <c r="AC132" i="1"/>
  <c r="AA141" i="1"/>
  <c r="AC17" i="1"/>
  <c r="AC61" i="1"/>
  <c r="AC75" i="1"/>
  <c r="AC97" i="1"/>
  <c r="AC215" i="1"/>
  <c r="AC261" i="1"/>
  <c r="AC284" i="1"/>
  <c r="AC129" i="1"/>
  <c r="AC35" i="1"/>
  <c r="AE236" i="1"/>
  <c r="AC90" i="1"/>
  <c r="AC109" i="1"/>
  <c r="AC229" i="1"/>
  <c r="AC264" i="1"/>
  <c r="AC280" i="1"/>
  <c r="AC219" i="1"/>
  <c r="AC385" i="1"/>
  <c r="AC406" i="1"/>
  <c r="AC410" i="1"/>
  <c r="AC408" i="1"/>
  <c r="AC40" i="1"/>
  <c r="AC67" i="1"/>
  <c r="AC222" i="1"/>
  <c r="AC177" i="1"/>
  <c r="Z366" i="1"/>
  <c r="AC296" i="1"/>
  <c r="AC389" i="1"/>
  <c r="AC103" i="1"/>
  <c r="AC197" i="1"/>
  <c r="AC241" i="1"/>
  <c r="Y254" i="1"/>
  <c r="AC390" i="1"/>
  <c r="AC10" i="1"/>
  <c r="AC79" i="1"/>
  <c r="AC92" i="1"/>
  <c r="AC115" i="1"/>
  <c r="AC252" i="1"/>
  <c r="AC270" i="1"/>
  <c r="AC440" i="1"/>
  <c r="AC279" i="1"/>
  <c r="AC365" i="1"/>
  <c r="Z385" i="1"/>
  <c r="AC421" i="1"/>
  <c r="Z416" i="1"/>
  <c r="AC418" i="1"/>
  <c r="AC74" i="1"/>
  <c r="AC78" i="1"/>
  <c r="AC89" i="1"/>
  <c r="AC102" i="1"/>
  <c r="AC113" i="1"/>
  <c r="AC179" i="1"/>
  <c r="AC193" i="1"/>
  <c r="AC201" i="1"/>
  <c r="AC199" i="1"/>
  <c r="AC206" i="1"/>
  <c r="AC216" i="1"/>
  <c r="AC233" i="1"/>
  <c r="AC260" i="1"/>
  <c r="AC266" i="1"/>
  <c r="Y243" i="1"/>
  <c r="AE254" i="1"/>
  <c r="AC104" i="1"/>
  <c r="Y249" i="1"/>
  <c r="AA254" i="1"/>
  <c r="Z313" i="1"/>
  <c r="AC14" i="1"/>
  <c r="AC18" i="1"/>
  <c r="AC91" i="1"/>
  <c r="AC172" i="1"/>
  <c r="AC191" i="1"/>
  <c r="AD80" i="1"/>
  <c r="AD117" i="1" s="1"/>
  <c r="AC15" i="1"/>
  <c r="AC41" i="1"/>
  <c r="AC59" i="1"/>
  <c r="AB243" i="1"/>
  <c r="AC25" i="1"/>
  <c r="AC54" i="1"/>
  <c r="AC32" i="1"/>
  <c r="AC19" i="1"/>
  <c r="Z387" i="1"/>
  <c r="AC60" i="1"/>
  <c r="AC429" i="1"/>
  <c r="AF434" i="1"/>
  <c r="Z136" i="1"/>
  <c r="Y202" i="1"/>
  <c r="Z220" i="1"/>
  <c r="Z233" i="1"/>
  <c r="Z341" i="1"/>
  <c r="Z455" i="1"/>
  <c r="AC139" i="1"/>
  <c r="AC217" i="1"/>
  <c r="AC262" i="1"/>
  <c r="AD133" i="1"/>
  <c r="AD210" i="1"/>
  <c r="AC53" i="1"/>
  <c r="AC138" i="1"/>
  <c r="AC62" i="1"/>
  <c r="AC63" i="1"/>
  <c r="AC361" i="1"/>
  <c r="AC158" i="1"/>
  <c r="AC169" i="1"/>
  <c r="AC291" i="1"/>
  <c r="AC308" i="1"/>
  <c r="AC323" i="1"/>
  <c r="AC331" i="1"/>
  <c r="AC347" i="1"/>
  <c r="AC351" i="1"/>
  <c r="AC368" i="1"/>
  <c r="AC378" i="1"/>
  <c r="AC383" i="1"/>
  <c r="AC398" i="1"/>
  <c r="AC402" i="1"/>
  <c r="AC419" i="1"/>
  <c r="AC136" i="1"/>
  <c r="AC38" i="1"/>
  <c r="AC181" i="1"/>
  <c r="Z248" i="1"/>
  <c r="Y271" i="1"/>
  <c r="Z274" i="1"/>
  <c r="Y303" i="1"/>
  <c r="Y315" i="1"/>
  <c r="AE43" i="1"/>
  <c r="AE80" i="1"/>
  <c r="AD116" i="1"/>
  <c r="AF184" i="1"/>
  <c r="AA287" i="1"/>
  <c r="AC20" i="1"/>
  <c r="AC24" i="1"/>
  <c r="AC31" i="1"/>
  <c r="AC64" i="1"/>
  <c r="AC72" i="1"/>
  <c r="AC154" i="1"/>
  <c r="AC168" i="1"/>
  <c r="AB249" i="1"/>
  <c r="AC300" i="1"/>
  <c r="AC311" i="1"/>
  <c r="AC322" i="1"/>
  <c r="AC346" i="1"/>
  <c r="AC350" i="1"/>
  <c r="AC382" i="1"/>
  <c r="AC395" i="1"/>
  <c r="AC417" i="1"/>
  <c r="AC447" i="1"/>
  <c r="Z83" i="1"/>
  <c r="Z146" i="1"/>
  <c r="Z154" i="1"/>
  <c r="Z165" i="1"/>
  <c r="Z176" i="1"/>
  <c r="Z189" i="1"/>
  <c r="Z227" i="1"/>
  <c r="Z290" i="1"/>
  <c r="Z375" i="1"/>
  <c r="Z457" i="1"/>
  <c r="Z467" i="1"/>
  <c r="AC269" i="1"/>
  <c r="AC427" i="1"/>
  <c r="AD243" i="1"/>
  <c r="AC405" i="1"/>
  <c r="AC283" i="1"/>
  <c r="AC218" i="1"/>
  <c r="AC105" i="1"/>
  <c r="AC198" i="1"/>
  <c r="AC65" i="1"/>
  <c r="AF116" i="1"/>
  <c r="Y141" i="1"/>
  <c r="AA243" i="1"/>
  <c r="AC28" i="1"/>
  <c r="AC34" i="1"/>
  <c r="AC58" i="1"/>
  <c r="AA210" i="1"/>
  <c r="AC39" i="1"/>
  <c r="AC33" i="1"/>
  <c r="AC30" i="1"/>
  <c r="AC37" i="1"/>
  <c r="Y151" i="1"/>
  <c r="AC13" i="1"/>
  <c r="AC66" i="1"/>
  <c r="AB230" i="1"/>
  <c r="AB254" i="1"/>
  <c r="AA434" i="1"/>
  <c r="AC253" i="1"/>
  <c r="AC254" i="1" s="1"/>
  <c r="AC48" i="1"/>
  <c r="AC86" i="1"/>
  <c r="AC106" i="1"/>
  <c r="AC190" i="1"/>
  <c r="AC208" i="1"/>
  <c r="AC16" i="1"/>
  <c r="AC23" i="1"/>
  <c r="AC29" i="1"/>
  <c r="AC36" i="1"/>
  <c r="AC46" i="1"/>
  <c r="AC57" i="1"/>
  <c r="AC83" i="1"/>
  <c r="AC99" i="1"/>
  <c r="AC148" i="1"/>
  <c r="AC166" i="1"/>
  <c r="Z15" i="1"/>
  <c r="Z11" i="1"/>
  <c r="Z16" i="1"/>
  <c r="Z23" i="1"/>
  <c r="Z27" i="1"/>
  <c r="Z33" i="1"/>
  <c r="Z35" i="1"/>
  <c r="Z37" i="1"/>
  <c r="Z52" i="1"/>
  <c r="Z54" i="1"/>
  <c r="Z56" i="1"/>
  <c r="Z63" i="1"/>
  <c r="Z71" i="1"/>
  <c r="Z73" i="1"/>
  <c r="Z79" i="1"/>
  <c r="Z85" i="1"/>
  <c r="Z89" i="1"/>
  <c r="Z93" i="1"/>
  <c r="Z98" i="1"/>
  <c r="Z102" i="1"/>
  <c r="Z105" i="1"/>
  <c r="Z110" i="1"/>
  <c r="Z112" i="1"/>
  <c r="Z123" i="1"/>
  <c r="Z132" i="1"/>
  <c r="Z138" i="1"/>
  <c r="Z148" i="1"/>
  <c r="Z155" i="1"/>
  <c r="Z160" i="1"/>
  <c r="Z169" i="1"/>
  <c r="Z172" i="1"/>
  <c r="Z178" i="1"/>
  <c r="Z182" i="1"/>
  <c r="Z190" i="1"/>
  <c r="Z199" i="1"/>
  <c r="Z206" i="1"/>
  <c r="Z217" i="1"/>
  <c r="Z229" i="1"/>
  <c r="Z262" i="1"/>
  <c r="Z266" i="1"/>
  <c r="Z269" i="1"/>
  <c r="Z275" i="1"/>
  <c r="Z281" i="1"/>
  <c r="Z284" i="1"/>
  <c r="Z291" i="1"/>
  <c r="Z298" i="1"/>
  <c r="Z299" i="1"/>
  <c r="Z307" i="1"/>
  <c r="Z311" i="1"/>
  <c r="Z324" i="1"/>
  <c r="Z330" i="1"/>
  <c r="Z333" i="1"/>
  <c r="Z346" i="1"/>
  <c r="Z349" i="1"/>
  <c r="Z353" i="1"/>
  <c r="Z355" i="1"/>
  <c r="Z358" i="1"/>
  <c r="Z219" i="1"/>
  <c r="Z379" i="1"/>
  <c r="AC221" i="1"/>
  <c r="Z222" i="1"/>
  <c r="AC276" i="1"/>
  <c r="AC285" i="1"/>
  <c r="AC176" i="1"/>
  <c r="AC223" i="1"/>
  <c r="AC292" i="1"/>
  <c r="AC359" i="1"/>
  <c r="AC363" i="1"/>
  <c r="Z363" i="1"/>
  <c r="AE392" i="1"/>
  <c r="Z389" i="1"/>
  <c r="Z405" i="1"/>
  <c r="Z407" i="1"/>
  <c r="AF151" i="1"/>
  <c r="AF230" i="1"/>
  <c r="Z335" i="1"/>
  <c r="AC286" i="1"/>
  <c r="Z223" i="1"/>
  <c r="Z365" i="1"/>
  <c r="Z388" i="1"/>
  <c r="AD43" i="1"/>
  <c r="AC366" i="1"/>
  <c r="Z10" i="1"/>
  <c r="Z65" i="1"/>
  <c r="Z120" i="1"/>
  <c r="Z197" i="1"/>
  <c r="Z216" i="1"/>
  <c r="Y230" i="1"/>
  <c r="Z246" i="1"/>
  <c r="Z253" i="1"/>
  <c r="Z306" i="1"/>
  <c r="Z329" i="1"/>
  <c r="Z218" i="1"/>
  <c r="AC420" i="1"/>
  <c r="AC430" i="1"/>
  <c r="AC431" i="1"/>
  <c r="AC455" i="1"/>
  <c r="AE116" i="1"/>
  <c r="AC85" i="1"/>
  <c r="AC95" i="1"/>
  <c r="AC107" i="1"/>
  <c r="X224" i="1"/>
  <c r="Z214" i="1"/>
  <c r="X326" i="1"/>
  <c r="Z319" i="1"/>
  <c r="X412" i="1"/>
  <c r="Z395" i="1"/>
  <c r="AF392" i="1"/>
  <c r="AC242" i="1"/>
  <c r="AC335" i="1"/>
  <c r="AC22" i="1"/>
  <c r="AC21" i="1"/>
  <c r="AB116" i="1"/>
  <c r="AC108" i="1"/>
  <c r="AC167" i="1"/>
  <c r="AC192" i="1"/>
  <c r="AC207" i="1"/>
  <c r="AC220" i="1"/>
  <c r="AC235" i="1"/>
  <c r="AC246" i="1"/>
  <c r="AC263" i="1"/>
  <c r="AC294" i="1"/>
  <c r="AC299" i="1"/>
  <c r="AC306" i="1"/>
  <c r="AC321" i="1"/>
  <c r="AB336" i="1"/>
  <c r="AC333" i="1"/>
  <c r="AC344" i="1"/>
  <c r="AC349" i="1"/>
  <c r="AC353" i="1"/>
  <c r="AC357" i="1"/>
  <c r="AC400" i="1"/>
  <c r="AC416" i="1"/>
  <c r="AC422" i="1"/>
  <c r="AC446" i="1"/>
  <c r="AC453" i="1"/>
  <c r="X43" i="1"/>
  <c r="Z14" i="1"/>
  <c r="Z19" i="1"/>
  <c r="Z22" i="1"/>
  <c r="Z25" i="1"/>
  <c r="Z30" i="1"/>
  <c r="Z32" i="1"/>
  <c r="Z34" i="1"/>
  <c r="Z42" i="1"/>
  <c r="Z49" i="1"/>
  <c r="Z51" i="1"/>
  <c r="Z53" i="1"/>
  <c r="Z59" i="1"/>
  <c r="Z62" i="1"/>
  <c r="Z68" i="1"/>
  <c r="Z70" i="1"/>
  <c r="Z75" i="1"/>
  <c r="Z78" i="1"/>
  <c r="Z86" i="1"/>
  <c r="Z90" i="1"/>
  <c r="Z94" i="1"/>
  <c r="Z97" i="1"/>
  <c r="Z101" i="1"/>
  <c r="Z104" i="1"/>
  <c r="Z109" i="1"/>
  <c r="Z114" i="1"/>
  <c r="Z122" i="1"/>
  <c r="Z131" i="1"/>
  <c r="Z137" i="1"/>
  <c r="Z147" i="1"/>
  <c r="Z158" i="1"/>
  <c r="Z161" i="1"/>
  <c r="Z168" i="1"/>
  <c r="Z171" i="1"/>
  <c r="Z180" i="1"/>
  <c r="Z183" i="1"/>
  <c r="Z193" i="1"/>
  <c r="Z198" i="1"/>
  <c r="Z209" i="1"/>
  <c r="Y236" i="1"/>
  <c r="Z242" i="1"/>
  <c r="Z259" i="1"/>
  <c r="Z263" i="1"/>
  <c r="Z267" i="1"/>
  <c r="Z279" i="1"/>
  <c r="Z282" i="1"/>
  <c r="Z286" i="1"/>
  <c r="Z294" i="1"/>
  <c r="Z297" i="1"/>
  <c r="Z302" i="1"/>
  <c r="Z309" i="1"/>
  <c r="Z323" i="1"/>
  <c r="Z332" i="1"/>
  <c r="Z345" i="1"/>
  <c r="Z348" i="1"/>
  <c r="Z352" i="1"/>
  <c r="Z357" i="1"/>
  <c r="Z368" i="1"/>
  <c r="Z359" i="1"/>
  <c r="Z378" i="1"/>
  <c r="X392" i="1"/>
  <c r="Z382" i="1"/>
  <c r="Z396" i="1"/>
  <c r="Z404" i="1"/>
  <c r="Z420" i="1"/>
  <c r="Z423" i="1"/>
  <c r="Z425" i="1"/>
  <c r="Z428" i="1"/>
  <c r="Z440" i="1"/>
  <c r="Z443" i="1"/>
  <c r="Z444" i="1"/>
  <c r="Z453" i="1"/>
  <c r="Z463" i="1"/>
  <c r="AC358" i="1"/>
  <c r="AC426" i="1"/>
  <c r="AC428" i="1"/>
  <c r="AC450" i="1"/>
  <c r="AC458" i="1"/>
  <c r="AE141" i="1"/>
  <c r="AD236" i="1"/>
  <c r="AF249" i="1"/>
  <c r="AF254" i="1"/>
  <c r="AC178" i="1"/>
  <c r="Y43" i="1"/>
  <c r="AB224" i="1"/>
  <c r="AA326" i="1"/>
  <c r="AD326" i="1"/>
  <c r="AC11" i="1"/>
  <c r="AC52" i="1"/>
  <c r="AA471" i="1"/>
  <c r="X254" i="1"/>
  <c r="Z252" i="1"/>
  <c r="AC51" i="1"/>
  <c r="AE412" i="1"/>
  <c r="AB236" i="1"/>
  <c r="X173" i="1"/>
  <c r="AC50" i="1"/>
  <c r="AC155" i="1"/>
  <c r="AC114" i="1"/>
  <c r="AC27" i="1"/>
  <c r="AC56" i="1"/>
  <c r="AB184" i="1"/>
  <c r="AB125" i="1"/>
  <c r="AC26" i="1"/>
  <c r="AC42" i="1"/>
  <c r="AC55" i="1"/>
  <c r="AC69" i="1"/>
  <c r="AC68" i="1"/>
  <c r="AC149" i="1"/>
  <c r="AC76" i="1"/>
  <c r="AC87" i="1"/>
  <c r="AC93" i="1"/>
  <c r="AC98" i="1"/>
  <c r="AC101" i="1"/>
  <c r="AC110" i="1"/>
  <c r="AC259" i="1"/>
  <c r="AC265" i="1"/>
  <c r="AC268" i="1"/>
  <c r="Z13" i="1"/>
  <c r="Z18" i="1"/>
  <c r="Z21" i="1"/>
  <c r="Z24" i="1"/>
  <c r="Z29" i="1"/>
  <c r="Z31" i="1"/>
  <c r="Z39" i="1"/>
  <c r="Z41" i="1"/>
  <c r="Z48" i="1"/>
  <c r="Z50" i="1"/>
  <c r="Z58" i="1"/>
  <c r="Z60" i="1"/>
  <c r="Z61" i="1"/>
  <c r="Z67" i="1"/>
  <c r="Z69" i="1"/>
  <c r="Z77" i="1"/>
  <c r="Z87" i="1"/>
  <c r="Z91" i="1"/>
  <c r="Z95" i="1"/>
  <c r="Z100" i="1"/>
  <c r="Z103" i="1"/>
  <c r="Z108" i="1"/>
  <c r="Z111" i="1"/>
  <c r="Z115" i="1"/>
  <c r="Z121" i="1"/>
  <c r="Z130" i="1"/>
  <c r="Z140" i="1"/>
  <c r="Z157" i="1"/>
  <c r="Z167" i="1"/>
  <c r="Z179" i="1"/>
  <c r="Z192" i="1"/>
  <c r="Z201" i="1"/>
  <c r="Z208" i="1"/>
  <c r="Z215" i="1"/>
  <c r="Z235" i="1"/>
  <c r="Z241" i="1"/>
  <c r="Z261" i="1"/>
  <c r="Z264" i="1"/>
  <c r="Z268" i="1"/>
  <c r="Z277" i="1"/>
  <c r="Z278" i="1"/>
  <c r="Z283" i="1"/>
  <c r="Z293" i="1"/>
  <c r="Z296" i="1"/>
  <c r="Z301" i="1"/>
  <c r="Z308" i="1"/>
  <c r="Z321" i="1"/>
  <c r="Z322" i="1"/>
  <c r="Z331" i="1"/>
  <c r="Z343" i="1"/>
  <c r="Z344" i="1"/>
  <c r="Z347" i="1"/>
  <c r="Z351" i="1"/>
  <c r="Z367" i="1"/>
  <c r="Z369" i="1"/>
  <c r="Z377" i="1"/>
  <c r="Z381" i="1"/>
  <c r="Z399" i="1"/>
  <c r="Z402" i="1"/>
  <c r="Z411" i="1"/>
  <c r="Z419" i="1"/>
  <c r="Z422" i="1"/>
  <c r="Z424" i="1"/>
  <c r="Z427" i="1"/>
  <c r="Z439" i="1"/>
  <c r="Z442" i="1"/>
  <c r="Z449" i="1"/>
  <c r="Z452" i="1"/>
  <c r="Y471" i="1"/>
  <c r="AC137" i="1"/>
  <c r="AE471" i="1"/>
  <c r="Z325" i="1"/>
  <c r="Z362" i="1"/>
  <c r="AC404" i="1"/>
  <c r="Z410" i="1"/>
  <c r="AA194" i="1"/>
  <c r="Z12" i="1"/>
  <c r="Z17" i="1"/>
  <c r="Z20" i="1"/>
  <c r="Z26" i="1"/>
  <c r="Z28" i="1"/>
  <c r="Z36" i="1"/>
  <c r="Z38" i="1"/>
  <c r="Z40" i="1"/>
  <c r="Z47" i="1"/>
  <c r="Z55" i="1"/>
  <c r="Z57" i="1"/>
  <c r="Z64" i="1"/>
  <c r="Z72" i="1"/>
  <c r="Z74" i="1"/>
  <c r="Z76" i="1"/>
  <c r="Z84" i="1"/>
  <c r="Z88" i="1"/>
  <c r="Z92" i="1"/>
  <c r="Z96" i="1"/>
  <c r="Z99" i="1"/>
  <c r="Z106" i="1"/>
  <c r="Z107" i="1"/>
  <c r="Z113" i="1"/>
  <c r="Z124" i="1"/>
  <c r="Z129" i="1"/>
  <c r="Z139" i="1"/>
  <c r="Z149" i="1"/>
  <c r="Z156" i="1"/>
  <c r="Z159" i="1"/>
  <c r="Z170" i="1"/>
  <c r="Z166" i="1"/>
  <c r="Z177" i="1"/>
  <c r="Z181" i="1"/>
  <c r="Z191" i="1"/>
  <c r="Z200" i="1"/>
  <c r="Z207" i="1"/>
  <c r="Z228" i="1"/>
  <c r="Z234" i="1"/>
  <c r="Z260" i="1"/>
  <c r="Z265" i="1"/>
  <c r="Z270" i="1"/>
  <c r="Z276" i="1"/>
  <c r="Z280" i="1"/>
  <c r="Z285" i="1"/>
  <c r="Z292" i="1"/>
  <c r="Z295" i="1"/>
  <c r="Z300" i="1"/>
  <c r="Z310" i="1"/>
  <c r="Z320" i="1"/>
  <c r="Z334" i="1"/>
  <c r="Z342" i="1"/>
  <c r="Z350" i="1"/>
  <c r="Z354" i="1"/>
  <c r="Z356" i="1"/>
  <c r="Z380" i="1"/>
  <c r="Z376" i="1"/>
  <c r="Z384" i="1"/>
  <c r="Z398" i="1"/>
  <c r="Z401" i="1"/>
  <c r="Z403" i="1"/>
  <c r="Z418" i="1"/>
  <c r="Z421" i="1"/>
  <c r="Z430" i="1"/>
  <c r="Z431" i="1"/>
  <c r="X464" i="1"/>
  <c r="Z438" i="1"/>
  <c r="Z446" i="1"/>
  <c r="Z448" i="1"/>
  <c r="Z451" i="1"/>
  <c r="Z458" i="1"/>
  <c r="Z469" i="1"/>
  <c r="AC122" i="1"/>
  <c r="AC128" i="1"/>
  <c r="AC120" i="1"/>
  <c r="AE326" i="1"/>
  <c r="AF471" i="1"/>
  <c r="AC275" i="1"/>
  <c r="Z364" i="1"/>
  <c r="Z406" i="1"/>
  <c r="Z46" i="1"/>
  <c r="Z66" i="1"/>
  <c r="Z128" i="1"/>
  <c r="Z205" i="1"/>
  <c r="Z240" i="1"/>
  <c r="Z247" i="1"/>
  <c r="Z258" i="1"/>
  <c r="AD125" i="1"/>
  <c r="AE194" i="1"/>
  <c r="AE210" i="1"/>
  <c r="AF224" i="1"/>
  <c r="AF236" i="1"/>
  <c r="AE243" i="1"/>
  <c r="AE271" i="1"/>
  <c r="AF287" i="1"/>
  <c r="AE287" i="1"/>
  <c r="AE315" i="1"/>
  <c r="AF315" i="1"/>
  <c r="AF326" i="1"/>
  <c r="AD336" i="1"/>
  <c r="AE434" i="1"/>
  <c r="AE464" i="1"/>
  <c r="AF464" i="1"/>
  <c r="Z221" i="1"/>
  <c r="AC362" i="1"/>
  <c r="Z360" i="1"/>
  <c r="AA392" i="1"/>
  <c r="Z390" i="1"/>
  <c r="Z408" i="1"/>
  <c r="AC409" i="1"/>
  <c r="Z383" i="1"/>
  <c r="Z391" i="1"/>
  <c r="Z397" i="1"/>
  <c r="Z400" i="1"/>
  <c r="Z417" i="1"/>
  <c r="Z426" i="1"/>
  <c r="Z429" i="1"/>
  <c r="Z441" i="1"/>
  <c r="Z445" i="1"/>
  <c r="Z447" i="1"/>
  <c r="Z450" i="1"/>
  <c r="Z468" i="1"/>
  <c r="AF80" i="1"/>
  <c r="AE125" i="1"/>
  <c r="AE151" i="1"/>
  <c r="AD162" i="1"/>
  <c r="AD194" i="1"/>
  <c r="AE202" i="1"/>
  <c r="AF210" i="1"/>
  <c r="AF243" i="1"/>
  <c r="AE249" i="1"/>
  <c r="AD254" i="1"/>
  <c r="AC384" i="1"/>
  <c r="AD392" i="1"/>
  <c r="Z386" i="1"/>
  <c r="AE372" i="1"/>
  <c r="Y361" i="1"/>
  <c r="Z361" i="1" s="1"/>
  <c r="AF372" i="1"/>
  <c r="AA315" i="1"/>
  <c r="Y224" i="1"/>
  <c r="X243" i="1"/>
  <c r="Y326" i="1"/>
  <c r="AC123" i="1"/>
  <c r="AC131" i="1"/>
  <c r="AC228" i="1"/>
  <c r="AC396" i="1"/>
  <c r="AF125" i="1"/>
  <c r="AF133" i="1"/>
  <c r="AE133" i="1"/>
  <c r="AF141" i="1"/>
  <c r="AF194" i="1"/>
  <c r="AE336" i="1"/>
  <c r="AD471" i="1"/>
  <c r="Y210" i="1"/>
  <c r="AB151" i="1"/>
  <c r="AC70" i="1"/>
  <c r="AC156" i="1"/>
  <c r="AC209" i="1"/>
  <c r="AC214" i="1"/>
  <c r="AA224" i="1"/>
  <c r="AC240" i="1"/>
  <c r="AC247" i="1"/>
  <c r="Y194" i="1"/>
  <c r="X303" i="1"/>
  <c r="AD151" i="1"/>
  <c r="AF336" i="1"/>
  <c r="Y392" i="1"/>
  <c r="AD412" i="1"/>
  <c r="Y464" i="1"/>
  <c r="AD202" i="1"/>
  <c r="AF412" i="1"/>
  <c r="AC189" i="1"/>
  <c r="Y336" i="1"/>
  <c r="AC325" i="1"/>
  <c r="AB412" i="1"/>
  <c r="X133" i="1"/>
  <c r="X471" i="1"/>
  <c r="Y184" i="1"/>
  <c r="AD224" i="1"/>
  <c r="AC319" i="1"/>
  <c r="AB326" i="1"/>
  <c r="X336" i="1"/>
  <c r="AC160" i="1"/>
  <c r="AC274" i="1"/>
  <c r="AA336" i="1"/>
  <c r="AE224" i="1"/>
  <c r="AC407" i="1"/>
  <c r="AA412" i="1"/>
  <c r="AC387" i="1"/>
  <c r="AB392" i="1"/>
  <c r="AD372" i="1"/>
  <c r="Y412" i="1"/>
  <c r="AC183" i="1"/>
  <c r="AD184" i="1"/>
  <c r="AD173" i="1"/>
  <c r="AC161" i="1"/>
  <c r="AB162" i="1"/>
  <c r="AE162" i="1"/>
  <c r="AC182" i="1"/>
  <c r="AC171" i="1"/>
  <c r="AA162" i="1"/>
  <c r="Y162" i="1"/>
  <c r="AC180" i="1"/>
  <c r="AB173" i="1"/>
  <c r="AE173" i="1"/>
  <c r="AC170" i="1"/>
  <c r="AC157" i="1"/>
  <c r="AC159" i="1"/>
  <c r="Y173" i="1"/>
  <c r="X202" i="1"/>
  <c r="X194" i="1"/>
  <c r="X372" i="1"/>
  <c r="AB464" i="1"/>
  <c r="AC438" i="1"/>
  <c r="Y116" i="1"/>
  <c r="X287" i="1"/>
  <c r="AA151" i="1"/>
  <c r="AC146" i="1"/>
  <c r="AC49" i="1"/>
  <c r="AB80" i="1"/>
  <c r="AC77" i="1"/>
  <c r="AC88" i="1"/>
  <c r="AA116" i="1"/>
  <c r="AC84" i="1"/>
  <c r="AC94" i="1"/>
  <c r="AC96" i="1"/>
  <c r="AC100" i="1"/>
  <c r="AC112" i="1"/>
  <c r="AC147" i="1"/>
  <c r="AA173" i="1"/>
  <c r="AC200" i="1"/>
  <c r="AA202" i="1"/>
  <c r="AB210" i="1"/>
  <c r="AB271" i="1"/>
  <c r="AC267" i="1"/>
  <c r="AA303" i="1"/>
  <c r="AC290" i="1"/>
  <c r="AC295" i="1"/>
  <c r="AC330" i="1"/>
  <c r="AA372" i="1"/>
  <c r="AC341" i="1"/>
  <c r="AC354" i="1"/>
  <c r="AC367" i="1"/>
  <c r="AC377" i="1"/>
  <c r="AC401" i="1"/>
  <c r="AC423" i="1"/>
  <c r="AA464" i="1"/>
  <c r="AC439" i="1"/>
  <c r="AC443" i="1"/>
  <c r="AC462" i="1"/>
  <c r="AC469" i="1"/>
  <c r="Y80" i="1"/>
  <c r="X125" i="1"/>
  <c r="X271" i="1"/>
  <c r="Y287" i="1"/>
  <c r="X315" i="1"/>
  <c r="AF271" i="1"/>
  <c r="AD271" i="1"/>
  <c r="AE303" i="1"/>
  <c r="AF303" i="1"/>
  <c r="AC277" i="1"/>
  <c r="AB287" i="1"/>
  <c r="AC12" i="1"/>
  <c r="AA43" i="1"/>
  <c r="AC47" i="1"/>
  <c r="AA80" i="1"/>
  <c r="AB202" i="1"/>
  <c r="AC227" i="1"/>
  <c r="AA230" i="1"/>
  <c r="AB303" i="1"/>
  <c r="AB372" i="1"/>
  <c r="X80" i="1"/>
  <c r="X116" i="1"/>
  <c r="Y125" i="1"/>
  <c r="X151" i="1"/>
  <c r="X162" i="1"/>
  <c r="X184" i="1"/>
  <c r="X230" i="1"/>
  <c r="X236" i="1"/>
  <c r="AD303" i="1"/>
  <c r="AA133" i="1"/>
  <c r="AA249" i="1"/>
  <c r="AB315" i="1"/>
  <c r="AB43" i="1"/>
  <c r="AB194" i="1"/>
  <c r="AB133" i="1"/>
  <c r="AB434" i="1"/>
  <c r="X141" i="1"/>
  <c r="X249" i="1"/>
  <c r="AC205" i="1"/>
  <c r="X434" i="1"/>
  <c r="AC258" i="1"/>
  <c r="AA271" i="1"/>
  <c r="AC329" i="1"/>
  <c r="AB471" i="1"/>
  <c r="AC468" i="1"/>
  <c r="AC165" i="1"/>
  <c r="AC307" i="1"/>
  <c r="AD464" i="1"/>
  <c r="AA236" i="1"/>
  <c r="AC234" i="1"/>
  <c r="AE184" i="1"/>
  <c r="AF202" i="1"/>
  <c r="AD315" i="1"/>
  <c r="AC411" i="1"/>
  <c r="AC425" i="1"/>
  <c r="AC449" i="1"/>
  <c r="AF162" i="1"/>
  <c r="AF173" i="1"/>
  <c r="AD434" i="1"/>
  <c r="AD287" i="1"/>
  <c r="AB141" i="1"/>
  <c r="AA184" i="1"/>
  <c r="AA125" i="1"/>
  <c r="AF43" i="1"/>
  <c r="AD141" i="1"/>
  <c r="AE230" i="1"/>
  <c r="AC310" i="1"/>
  <c r="AC375" i="1"/>
  <c r="AC381" i="1"/>
  <c r="AC391" i="1"/>
  <c r="AC442" i="1"/>
  <c r="Y133" i="1"/>
  <c r="X210" i="1"/>
  <c r="Y434" i="1"/>
  <c r="Z254" i="1" l="1"/>
  <c r="AA255" i="1"/>
  <c r="Z236" i="1"/>
  <c r="AC471" i="1"/>
  <c r="Y255" i="1"/>
  <c r="Y316" i="1"/>
  <c r="X413" i="1"/>
  <c r="AD255" i="1"/>
  <c r="AB255" i="1"/>
  <c r="AE337" i="1"/>
  <c r="AE338" i="1" s="1"/>
  <c r="Z315" i="1"/>
  <c r="AC202" i="1"/>
  <c r="AE117" i="1"/>
  <c r="Y143" i="1"/>
  <c r="Z249" i="1"/>
  <c r="Z255" i="1" s="1"/>
  <c r="Z210" i="1"/>
  <c r="AE255" i="1"/>
  <c r="Z471" i="1"/>
  <c r="AC141" i="1"/>
  <c r="Y337" i="1"/>
  <c r="Y338" i="1" s="1"/>
  <c r="AC326" i="1"/>
  <c r="AC194" i="1"/>
  <c r="Z133" i="1"/>
  <c r="Y186" i="1"/>
  <c r="Z151" i="1"/>
  <c r="AF316" i="1"/>
  <c r="AC287" i="1"/>
  <c r="AE316" i="1"/>
  <c r="AC133" i="1"/>
  <c r="Z412" i="1"/>
  <c r="Z392" i="1"/>
  <c r="Z43" i="1"/>
  <c r="Z141" i="1"/>
  <c r="AC230" i="1"/>
  <c r="AC162" i="1"/>
  <c r="AC224" i="1"/>
  <c r="AE413" i="1"/>
  <c r="AC392" i="1"/>
  <c r="Z271" i="1"/>
  <c r="AF255" i="1"/>
  <c r="Z303" i="1"/>
  <c r="Z243" i="1"/>
  <c r="AD186" i="1"/>
  <c r="AF237" i="1"/>
  <c r="Z336" i="1"/>
  <c r="AD237" i="1"/>
  <c r="Z434" i="1"/>
  <c r="AB237" i="1"/>
  <c r="AF413" i="1"/>
  <c r="AB117" i="1"/>
  <c r="AC125" i="1"/>
  <c r="AB143" i="1"/>
  <c r="X255" i="1"/>
  <c r="AB413" i="1"/>
  <c r="AC43" i="1"/>
  <c r="X337" i="1"/>
  <c r="X338" i="1" s="1"/>
  <c r="AF337" i="1"/>
  <c r="AF338" i="1" s="1"/>
  <c r="AE211" i="1"/>
  <c r="AE237" i="1"/>
  <c r="AC271" i="1"/>
  <c r="AC151" i="1"/>
  <c r="AD337" i="1"/>
  <c r="Y237" i="1"/>
  <c r="AA211" i="1"/>
  <c r="AD143" i="1"/>
  <c r="AD413" i="1"/>
  <c r="AD211" i="1"/>
  <c r="AC249" i="1"/>
  <c r="Y211" i="1"/>
  <c r="AA316" i="1"/>
  <c r="AE143" i="1"/>
  <c r="AC315" i="1"/>
  <c r="AC184" i="1"/>
  <c r="AF211" i="1"/>
  <c r="AC173" i="1"/>
  <c r="AF117" i="1"/>
  <c r="AC236" i="1"/>
  <c r="AC434" i="1"/>
  <c r="AB186" i="1"/>
  <c r="AC243" i="1"/>
  <c r="AA337" i="1"/>
  <c r="AA338" i="1" s="1"/>
  <c r="Y372" i="1"/>
  <c r="Y413" i="1" s="1"/>
  <c r="Z230" i="1"/>
  <c r="Z202" i="1"/>
  <c r="Z372" i="1"/>
  <c r="AC210" i="1"/>
  <c r="Z287" i="1"/>
  <c r="AC412" i="1"/>
  <c r="AF143" i="1"/>
  <c r="AC336" i="1"/>
  <c r="Z326" i="1"/>
  <c r="AC80" i="1"/>
  <c r="Z224" i="1"/>
  <c r="AA237" i="1"/>
  <c r="X211" i="1"/>
  <c r="Z464" i="1"/>
  <c r="AB316" i="1"/>
  <c r="Z194" i="1"/>
  <c r="X143" i="1"/>
  <c r="Z125" i="1"/>
  <c r="AE186" i="1"/>
  <c r="Z173" i="1"/>
  <c r="Z184" i="1"/>
  <c r="AB211" i="1"/>
  <c r="AC116" i="1"/>
  <c r="AA117" i="1"/>
  <c r="AD316" i="1"/>
  <c r="Y117" i="1"/>
  <c r="AF186" i="1"/>
  <c r="X186" i="1"/>
  <c r="AC303" i="1"/>
  <c r="AC464" i="1"/>
  <c r="AD338" i="1"/>
  <c r="X117" i="1"/>
  <c r="X316" i="1"/>
  <c r="AB337" i="1"/>
  <c r="AB338" i="1" s="1"/>
  <c r="AA186" i="1"/>
  <c r="AA143" i="1"/>
  <c r="X237" i="1"/>
  <c r="Z116" i="1"/>
  <c r="AC372" i="1"/>
  <c r="Z162" i="1"/>
  <c r="Z80" i="1"/>
  <c r="AA413" i="1"/>
  <c r="AC211" i="1" l="1"/>
  <c r="AC143" i="1"/>
  <c r="Z316" i="1"/>
  <c r="AC255" i="1"/>
  <c r="AC237" i="1"/>
  <c r="Z143" i="1"/>
  <c r="AC316" i="1"/>
  <c r="AC337" i="1"/>
  <c r="AC338" i="1" s="1"/>
  <c r="AB473" i="1"/>
  <c r="Z413" i="1"/>
  <c r="AE473" i="1"/>
  <c r="AC186" i="1"/>
  <c r="Z237" i="1"/>
  <c r="AD473" i="1"/>
  <c r="AC117" i="1"/>
  <c r="Z211" i="1"/>
  <c r="AF473" i="1"/>
  <c r="Y473" i="1"/>
  <c r="Z186" i="1"/>
  <c r="X473" i="1"/>
  <c r="AA473" i="1"/>
  <c r="Z337" i="1"/>
  <c r="Z338" i="1" s="1"/>
  <c r="AC413" i="1"/>
  <c r="Z117" i="1"/>
  <c r="AC473" i="1" l="1"/>
  <c r="Z473" i="1"/>
</calcChain>
</file>

<file path=xl/sharedStrings.xml><?xml version="1.0" encoding="utf-8"?>
<sst xmlns="http://schemas.openxmlformats.org/spreadsheetml/2006/main" count="707" uniqueCount="285">
  <si>
    <t>1/1/14-</t>
  </si>
  <si>
    <t>Restructure</t>
  </si>
  <si>
    <t>9/30/13</t>
  </si>
  <si>
    <t>Aggregate</t>
  </si>
  <si>
    <t>12/31/13</t>
  </si>
  <si>
    <t>9/30/14</t>
  </si>
  <si>
    <t>Fee</t>
  </si>
  <si>
    <t>FY 2013</t>
  </si>
  <si>
    <t>FY 2014</t>
  </si>
  <si>
    <t>FY 2015</t>
  </si>
  <si>
    <t>Code</t>
  </si>
  <si>
    <t xml:space="preserve"> </t>
  </si>
  <si>
    <t>Fee Rates</t>
  </si>
  <si>
    <t>Workload</t>
  </si>
  <si>
    <t>Collections</t>
  </si>
  <si>
    <t>_</t>
  </si>
  <si>
    <t>Patent Filing Fees (Large Entity)</t>
  </si>
  <si>
    <t>Filing of Utility Patent Application</t>
  </si>
  <si>
    <t>Search of Utility Patent Application</t>
  </si>
  <si>
    <t>Examination of Utility Patent Application</t>
  </si>
  <si>
    <t>Filing of Design Patent Application</t>
  </si>
  <si>
    <t>Search of Design Patent Application</t>
  </si>
  <si>
    <t>Examination of Design Patent Application</t>
  </si>
  <si>
    <t>Filing of Plant Patent Application</t>
  </si>
  <si>
    <t>Search of Plant Patent Application</t>
  </si>
  <si>
    <t>Examination of Plant Patent Application</t>
  </si>
  <si>
    <t>Filing of Reissue Patent Application</t>
  </si>
  <si>
    <t>Search of Reissue Patent Application</t>
  </si>
  <si>
    <t>Examination of Reissue Patent Application</t>
  </si>
  <si>
    <t>Provisional Application Filing</t>
  </si>
  <si>
    <t>CPA - Design Filing</t>
  </si>
  <si>
    <t>CPA - Reissue Filing</t>
  </si>
  <si>
    <t>Surcharge - Late Filing, Search or Examination Fee, Oath or Declaration</t>
  </si>
  <si>
    <t>Surcharge - Late Provisional Filing Fee or Cover Sheet</t>
  </si>
  <si>
    <t>Utility Application Size Fee</t>
  </si>
  <si>
    <t>Design Application Size Fee</t>
  </si>
  <si>
    <t>Plant Application Size Fee</t>
  </si>
  <si>
    <t>Reissue Application Size Fee</t>
  </si>
  <si>
    <t>Provisional Application Size Fee</t>
  </si>
  <si>
    <t>Independent Claims in Excess of Three</t>
  </si>
  <si>
    <t>Total Claims in Excess of Twenty</t>
  </si>
  <si>
    <t>Multiple Dependent Claims</t>
  </si>
  <si>
    <t>Reissue Independent Claims in Excess of Three</t>
  </si>
  <si>
    <t>Reissue Total Claims in Excess of Twenty</t>
  </si>
  <si>
    <t>Request for Continued Examination</t>
  </si>
  <si>
    <t>Filing a Submission after Final Rejection</t>
  </si>
  <si>
    <t>Each Additional Invention to be Examined</t>
  </si>
  <si>
    <t>Reexamination Independent Claims in Excess of Three</t>
  </si>
  <si>
    <t>Reexamination Total Claims in Excess of Twenty</t>
  </si>
  <si>
    <t>Request for Prioritized Examination</t>
  </si>
  <si>
    <t>Patent Filing Fees (Small Entity)</t>
  </si>
  <si>
    <t>Electronic Filing of Utility Patent Application</t>
  </si>
  <si>
    <t>Patent Filing Fees (Micro Entity)</t>
  </si>
  <si>
    <t xml:space="preserve">Total Patent Filing Fees </t>
  </si>
  <si>
    <t>Patent Issue Fees (Large Entity)</t>
  </si>
  <si>
    <t>Utility or Reissue Issue</t>
  </si>
  <si>
    <t>Design Issue</t>
  </si>
  <si>
    <t>Plant Issue</t>
  </si>
  <si>
    <t>Reissue Issue</t>
  </si>
  <si>
    <t>Patent Issue Fee (with PG Pub)</t>
  </si>
  <si>
    <t>Patent Issue Fees (Small Entity)</t>
  </si>
  <si>
    <t>Patent Issue Fees (Micro Entity)</t>
  </si>
  <si>
    <t xml:space="preserve">Total Patent Issue Fees </t>
  </si>
  <si>
    <t xml:space="preserve">Pre-Grant Publication Fees </t>
  </si>
  <si>
    <t>Publication Fee for Early, Voluntary or Normal Publication</t>
  </si>
  <si>
    <t>Publication Fee for Republication</t>
  </si>
  <si>
    <t>Request for Voluntary Publication or Republication</t>
  </si>
  <si>
    <t xml:space="preserve">Total Pre-Grant Publication Fees </t>
  </si>
  <si>
    <t>Patent Maintenance Fees (Large Entity)</t>
  </si>
  <si>
    <t>First Stage Maintenance</t>
  </si>
  <si>
    <t>Second Stage Maintenance</t>
  </si>
  <si>
    <t>Third Stage Maintenance</t>
  </si>
  <si>
    <t>First Stage Surcharge in Grace Period</t>
  </si>
  <si>
    <t>Second Stage Surcharge in Grace Period</t>
  </si>
  <si>
    <t>Third Stage Surcharge in Grace Period</t>
  </si>
  <si>
    <t>Surcharge After Expiration - Unavoidable Late Payment</t>
  </si>
  <si>
    <t>Surcharge After Expiration - Unintentional Late Payment</t>
  </si>
  <si>
    <t>Patent Maintenance Fees (Small Entity)</t>
  </si>
  <si>
    <t xml:space="preserve">Third Stage Maintenance </t>
  </si>
  <si>
    <t>Patent Maintenance Fees (Micro Entity)</t>
  </si>
  <si>
    <t>Total Patent Maintenance Fees</t>
  </si>
  <si>
    <t>Patent Extension Fees (Large Entity)</t>
  </si>
  <si>
    <t>Extension for Response within First Month</t>
  </si>
  <si>
    <t>Extension for Response within Second Month</t>
  </si>
  <si>
    <t>Extension for Response within Third Month</t>
  </si>
  <si>
    <t>Extension for Response within Fourth Month</t>
  </si>
  <si>
    <t>Extension for Response within Fifth Month</t>
  </si>
  <si>
    <t>Patent Extension Fees (Small Entity)</t>
  </si>
  <si>
    <t>Patent Extension Fees (Micro Entity)</t>
  </si>
  <si>
    <t>Total Patent Extension Fees</t>
  </si>
  <si>
    <t>Notice of Appeal to Board of Appeals</t>
  </si>
  <si>
    <t>Filing a Brief in Support of an Appeal</t>
  </si>
  <si>
    <t>Request for an Oral Hearing</t>
  </si>
  <si>
    <t>Petitions to the Chief Administrative Patent Judge</t>
  </si>
  <si>
    <t>Patent Revival Fees (Large Entity)</t>
  </si>
  <si>
    <t>Petition to Revive Unavoidably Abandoned Application</t>
  </si>
  <si>
    <t>Petition to Revive Unintentionally Abandoned Application</t>
  </si>
  <si>
    <t>Statutory Disclaimer</t>
  </si>
  <si>
    <t>Patent Revival Fees (Small Entity)</t>
  </si>
  <si>
    <t>Patent Revival Fees (Micro Entity)</t>
  </si>
  <si>
    <t xml:space="preserve">Total Patent Revival Fees </t>
  </si>
  <si>
    <t>PCT Application Fees (Large Entity)</t>
  </si>
  <si>
    <t>Filing of PCT National Stage Application</t>
  </si>
  <si>
    <t>PCT National Stage Search - All Other Situations</t>
  </si>
  <si>
    <t>PCT National Stage Search - USPTO is ISA or IPEA and All Claims Satisfy PCT Article</t>
  </si>
  <si>
    <t>PCT National Stage Search - USPTO is ISA</t>
  </si>
  <si>
    <t>PCT National Stage Search - Search Report Prepared and Provided to USPTO</t>
  </si>
  <si>
    <t>PCT National Stage Examination - All Other Situations</t>
  </si>
  <si>
    <t>PCT National Stage Examination - USPTO is IPEA and All Claims Satisfy PCT Article</t>
  </si>
  <si>
    <t>Search or Examination Fee, Oath or Declaration After 30 Months from Priority Date</t>
  </si>
  <si>
    <t>English Translation After 30 Months from Priority Date</t>
  </si>
  <si>
    <t>PCT National Stage Application Size Fee</t>
  </si>
  <si>
    <t>PCT Application Fees (Small Entity)</t>
  </si>
  <si>
    <t>PCT Application Fees (Micro Entity)</t>
  </si>
  <si>
    <t>PCT Processing Fees (Large Entity)</t>
  </si>
  <si>
    <t>PCT Transmittal Fee</t>
  </si>
  <si>
    <t>PCT Search Fee - No Prior US Application</t>
  </si>
  <si>
    <t>Supplemental Search per Additional Invention</t>
  </si>
  <si>
    <t>PCT - Preliminary Examination (USPTO is ISA)</t>
  </si>
  <si>
    <t>PCT - Preliminary Examination (USPTO is not ISA)</t>
  </si>
  <si>
    <t>Supplemental Examination per Additional Invention</t>
  </si>
  <si>
    <t>PCT - Late Payment</t>
  </si>
  <si>
    <t>PCT Processing Fees (Small Entity)</t>
  </si>
  <si>
    <t>PCT Processing Fees (Micro Entity)</t>
  </si>
  <si>
    <t>Total PCT Processing Fees</t>
  </si>
  <si>
    <t>Total PCT Fees</t>
  </si>
  <si>
    <t>Other Patent Processing Fees (Large Entity)</t>
  </si>
  <si>
    <t>Non-English Specification</t>
  </si>
  <si>
    <t>Petition to Institute a Public Use Proceeding</t>
  </si>
  <si>
    <t>Acceptance of an Unintentionally Delayed Claim for Priority</t>
  </si>
  <si>
    <t>Filing an Application for Patent Term Adjustment</t>
  </si>
  <si>
    <t>Request for Reinstatement of Term Reduced</t>
  </si>
  <si>
    <t>Extension of Patent Term</t>
  </si>
  <si>
    <t>Initial Application for Interim Extension</t>
  </si>
  <si>
    <t>Subsequent Application for Interim Extension</t>
  </si>
  <si>
    <t>Petitions to the Director (Group I)</t>
  </si>
  <si>
    <t>Petitions to the Director (Group II)</t>
  </si>
  <si>
    <t>Petitions to the Director (Group III)</t>
  </si>
  <si>
    <t>Expedited Examination of Design Application</t>
  </si>
  <si>
    <t>Request for Publication of SIR - Prior to Examiner Action</t>
  </si>
  <si>
    <t>Request for Publication of SIR - After Examiner Action</t>
  </si>
  <si>
    <t>Submission of Information Disclosure Statement</t>
  </si>
  <si>
    <t>Processing Fee for Provisional Applications</t>
  </si>
  <si>
    <t>Certificate of Correction</t>
  </si>
  <si>
    <t>Request for Ex Partes Reexamination</t>
  </si>
  <si>
    <t>Request for Inter Partes Reexamination</t>
  </si>
  <si>
    <t>Status of Maintenance Fee Payment (Uncertified Statement)</t>
  </si>
  <si>
    <t>Publication in Official Gazette</t>
  </si>
  <si>
    <t>Handling Fee for Incomplete or Improper Application</t>
  </si>
  <si>
    <t>Reexamination Petition</t>
  </si>
  <si>
    <t>Supplemental Examination Request</t>
  </si>
  <si>
    <t>Supplemental Examination Reexamination</t>
  </si>
  <si>
    <t>Supplemental examination document size fees; 21-50</t>
  </si>
  <si>
    <t>Supplemental examination document size fees; each additional 50</t>
  </si>
  <si>
    <t>Other Patent Processing Fees (Small Entity)</t>
  </si>
  <si>
    <t>Other Patent Processing Fees (Micro Entity)</t>
  </si>
  <si>
    <t>Total Other Patent Processing Fees</t>
  </si>
  <si>
    <t>Patent Attorney Enrollment Fees</t>
  </si>
  <si>
    <t>Application Fee</t>
  </si>
  <si>
    <t>For Test Administration by Commercial Entity</t>
  </si>
  <si>
    <t>For Test Administration by the USPTO</t>
  </si>
  <si>
    <t>Attorney Fee - Registration to Practice or Grant of Limited Recognition under 11.9(b) or (c)</t>
  </si>
  <si>
    <t>Attorney Fee - Reinstatement to Practice</t>
  </si>
  <si>
    <t>Attorney Fee - Certificate of Good Standing as an Attorney or Agent</t>
  </si>
  <si>
    <t>Attorney Fee - Certificate of Good Standing as an Attorney or Agent, Suitable for Framing</t>
  </si>
  <si>
    <t>Review of Decision by the OED Director under 11.2(c)</t>
  </si>
  <si>
    <t>Review of Decision of the OED Director under 11.2(d)</t>
  </si>
  <si>
    <t>Annual Fee for Registered Attorney or Agent, Active Status</t>
  </si>
  <si>
    <t>Annual Fee for Registered Attorney or Agent in Voluntary Inactive Status</t>
  </si>
  <si>
    <t>Requesting Restoration to Active Status from Voluntary Inactive Status</t>
  </si>
  <si>
    <t>Balance of Annual Fee Due Upon Restoration to active Status from Voluntary Inactive Status</t>
  </si>
  <si>
    <t>Annual Fee for Individual Granted Limited Recognition</t>
  </si>
  <si>
    <t>Delinquency</t>
  </si>
  <si>
    <t>Application Fee for Person Disciplined, Convicted of a Felony or Certain Misdemeanors under 11.2(h)</t>
  </si>
  <si>
    <t>Unspecified other services, excluding labor</t>
  </si>
  <si>
    <t>Patent Service Fees</t>
  </si>
  <si>
    <t>Printed Copy of Patent without Color</t>
  </si>
  <si>
    <t>Printed Copy of Patent in Color</t>
  </si>
  <si>
    <t>Color Copy of Patent (Other than Plant) or SIR with Color</t>
  </si>
  <si>
    <t>Patent Application Publication</t>
  </si>
  <si>
    <t>Copy of Patent Application as Filed, if Provided on Paper</t>
  </si>
  <si>
    <t>Copy of Patent Related File Wrapper and Paper Contents of 400 or Fewer Pages, if Provided on Paper</t>
  </si>
  <si>
    <t>Additional Fee for Each Additional 100 Pages or Portion of Patent Related File Wrapper and Contents</t>
  </si>
  <si>
    <t>Certification of Patent-Related File Wrapper and Paper Contents</t>
  </si>
  <si>
    <t>Copy of Patent Related File Wrapper and Contents if Provided Electronically or on a Physical Electronic Medium as Specified</t>
  </si>
  <si>
    <t>Additional Fee for Each Continuing Physical Electronic Medium in Single Order</t>
  </si>
  <si>
    <t>Copy of Office Records, Except Copies of Applications as Filed</t>
  </si>
  <si>
    <t>Assignment Records, Abstract of Title and Certification, per Patent</t>
  </si>
  <si>
    <t>List of US Patents and SIRs in Subclass</t>
  </si>
  <si>
    <t>Copy of Non-US Document</t>
  </si>
  <si>
    <t>International Type Search Report</t>
  </si>
  <si>
    <t>Recording Each Patent Assignment, Agreement or Other Paper, Per Property</t>
  </si>
  <si>
    <t>Labor Charge for Services</t>
  </si>
  <si>
    <t>Unspecified Other Services, Excluding Labor</t>
  </si>
  <si>
    <t>Handling Fee for Withdrawal of SIR</t>
  </si>
  <si>
    <t>Copy of Patent-Related File Wrapper Contents that Were Submitted and Are Stored on Compact Disk or Other Electronic Form, Other Than as Available; First Physical Electronic Medium in a Single Order</t>
  </si>
  <si>
    <t>Additional Fee for Each Continuing Copy of Patent-Related File Wrapper Contents as Specified</t>
  </si>
  <si>
    <t>Copy of Patent Related File Wrapper Contents that Were Submitted and Are Stored on Compact Disk, or other Electronic Form, other than as available, if Provided Electronically Other than on a Physical Electronic Medium, per Order</t>
  </si>
  <si>
    <t>Petitions for Documents in Form Other Than that Provided by this Part, or in a Form Other Than that Generally Provided by Director, to be Decided in Accordance with Merits</t>
  </si>
  <si>
    <t>REPS</t>
  </si>
  <si>
    <t>Self Service Copy Charge, per Page</t>
  </si>
  <si>
    <t>Annual Library Subscription</t>
  </si>
  <si>
    <t>Corporate Fees</t>
  </si>
  <si>
    <t>Total Corporate Fees</t>
  </si>
  <si>
    <t>Total Patent Fees</t>
  </si>
  <si>
    <t>FY 2016</t>
  </si>
  <si>
    <t>FY 2017</t>
  </si>
  <si>
    <t xml:space="preserve">Transmitting Application to International Bureau </t>
  </si>
  <si>
    <t>XXXX</t>
  </si>
  <si>
    <t>Covered Business Method and Post Grant Review, 20 or Fewer Claims</t>
  </si>
  <si>
    <t>Petition to Institute a Derivation</t>
  </si>
  <si>
    <t>Petition for Inter Partes Review, 20 or Fewer Claims</t>
  </si>
  <si>
    <t>Supplemental Examination Document Size Fees; Each Additional 50</t>
  </si>
  <si>
    <t>Supplemental Examination Document Size Fees; 21-50</t>
  </si>
  <si>
    <t>Processing Fee for Correcting Inventorship in a Patent</t>
  </si>
  <si>
    <t>Patent Trial and Appeal Board Fees (Large Entity)</t>
  </si>
  <si>
    <t>Patent Trial and Appeal Board Fees (Small Entity)</t>
  </si>
  <si>
    <t>Patent Trial and Appeal Board Fees (Micro Entity)</t>
  </si>
  <si>
    <t>Total Patent Trial and Appeal Board Fees</t>
  </si>
  <si>
    <t>Processing Each Payment Refused or Charged Back*</t>
  </si>
  <si>
    <t>Establish or Reinstate Deposit Account*</t>
  </si>
  <si>
    <t>Service Charge for Below Minimum Balance on Deposit Account*</t>
  </si>
  <si>
    <t>Partial service charge for closing a deposit account*</t>
  </si>
  <si>
    <t>Suspense Account for Partial Issue Payments*</t>
  </si>
  <si>
    <t>Suspense Account for Partial Publication Payments*</t>
  </si>
  <si>
    <t>Suspense Account for PCT Payments*</t>
  </si>
  <si>
    <t>Suspense Account for Other Patent Processing Fees*</t>
  </si>
  <si>
    <t>Patent Unassigned Fees*</t>
  </si>
  <si>
    <t>Unassigned Maintenance Fee Payments*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</si>
  <si>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</si>
  <si>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</si>
  <si>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</si>
  <si>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</si>
  <si>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</si>
  <si>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</si>
  <si>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</si>
  <si>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</si>
  <si>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</si>
  <si>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</si>
  <si>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</si>
  <si>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</si>
  <si>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</si>
  <si>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</si>
  <si>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</si>
  <si>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</si>
  <si>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</si>
  <si>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</si>
  <si>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</si>
  <si>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</si>
  <si>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</si>
  <si>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</si>
  <si>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</si>
  <si>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</si>
  <si>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</si>
  <si>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</si>
  <si>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Request to Make Settlement Agreement Available</t>
  </si>
  <si>
    <t>Refused Request for Ex Parte Reexamination</t>
  </si>
  <si>
    <t>Refunded Request for Ex Parte Reexamination</t>
  </si>
  <si>
    <t>variable</t>
  </si>
  <si>
    <t>Petition for Inter Partes Review, Each Claim in Excess of 20</t>
  </si>
  <si>
    <t>Covered Business Method and Post Grant Review, Each Claim in Excess of 20</t>
  </si>
  <si>
    <t>10/5/12-</t>
  </si>
  <si>
    <t>1.7% CPI</t>
  </si>
  <si>
    <t>10/1/13-</t>
  </si>
  <si>
    <t>10/4/12</t>
  </si>
  <si>
    <t>10/1/12-</t>
  </si>
  <si>
    <t>AA</t>
  </si>
  <si>
    <t>AB</t>
  </si>
  <si>
    <t>=(I+J+K)</t>
  </si>
  <si>
    <t>=(M+N)</t>
  </si>
  <si>
    <t>=(A*I)</t>
  </si>
  <si>
    <t>=(B*J)</t>
  </si>
  <si>
    <t>=(C*K)</t>
  </si>
  <si>
    <t>=(S+T+U)</t>
  </si>
  <si>
    <t>=(D*M)</t>
  </si>
  <si>
    <t>=(E*N)</t>
  </si>
  <si>
    <t>=(W+X)</t>
  </si>
  <si>
    <t>=(F*P)</t>
  </si>
  <si>
    <t>=(G*Q)</t>
  </si>
  <si>
    <t>=(H*R)</t>
  </si>
  <si>
    <t>4/1/13-</t>
  </si>
  <si>
    <t>3/31/13</t>
  </si>
  <si>
    <t>Computer Records, At Cost*</t>
  </si>
  <si>
    <t>* The Aggregate Revenue Estimate Contains Information for the Patent Business Line in It's Entirety.  Certain Limited Fees, Marked With an Asterisk (*), Are Not Set Or Adjusted Under The Section 10 of the America Invents Act Final Rule.  However, To Prepare A Complete Aggregate Revenue Calculation For The Patent Business Line  These Select Fees, Including Corporate/Finance Fees and Holding Fees Are Included in the Aggregate Revenue Estimate.</t>
  </si>
  <si>
    <t>Other Publication Processing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</si>
</sst>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,##0.000_);[Red]\(#,##0.000\)"/>
    <numFmt numFmtId="165" formatCode="0_);[Red]\(0\)"/>
    <numFmt numFmtId="166" formatCode="\$#,##0.00_);[Red]&quot;($&quot;#,##0.00\)"/>
    <numFmt numFmtId="167" formatCode="0.000"/>
    <numFmt numFmtId="168" formatCode="0_);\(0\)"/>
    <numFmt numFmtId="169" formatCode="\$#,##0_);&quot;($&quot;#,##0\)"/>
    <numFmt numFmtId="170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9"/>
      <color rgb="FF000099"/>
      <name val="Calibri"/>
      <family val="2"/>
      <scheme val="minor"/>
    </font>
    <font>
      <sz val="9"/>
      <color rgb="FF990099"/>
      <name val="Calibri"/>
      <family val="2"/>
      <scheme val="minor"/>
    </font>
    <font>
      <sz val="9"/>
      <color indexed="20"/>
      <name val="Calibri"/>
      <family val="2"/>
      <scheme val="minor"/>
    </font>
    <font>
      <sz val="9"/>
      <color indexed="1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8"/>
        <bgColor indexed="63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theme="0" tint="-0.34998626667073579"/>
      </right>
      <top style="medium">
        <color indexed="64"/>
      </top>
      <bottom/>
      <diagonal/>
    </border>
    <border>
      <left/>
      <right style="hair">
        <color theme="0" tint="-0.34998626667073579"/>
      </right>
      <top style="medium">
        <color indexed="64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indexed="64"/>
      </top>
      <bottom/>
      <diagonal/>
    </border>
    <border>
      <left style="medium">
        <color indexed="64"/>
      </left>
      <right style="hair">
        <color theme="0" tint="-0.34998626667073579"/>
      </right>
      <top/>
      <bottom/>
      <diagonal/>
    </border>
    <border>
      <left/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medium">
        <color indexed="64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hair">
        <color theme="0" tint="-0.34998626667073579"/>
      </top>
      <bottom style="medium">
        <color indexed="64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/>
      <top/>
      <bottom/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indexed="64"/>
      </left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 style="hair">
        <color theme="0" tint="-0.34998626667073579"/>
      </left>
      <right style="medium">
        <color indexed="64"/>
      </right>
      <top/>
      <bottom/>
      <diagonal/>
    </border>
    <border>
      <left style="hair">
        <color theme="0" tint="-0.34998626667073579"/>
      </left>
      <right style="medium">
        <color indexed="64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theme="0" tint="-0.34998626667073579"/>
      </right>
      <top/>
      <bottom/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medium">
        <color indexed="64"/>
      </top>
      <bottom style="hair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64" fontId="3" fillId="0" borderId="4" xfId="0" applyNumberFormat="1" applyFont="1" applyBorder="1" applyAlignment="1">
      <alignment horizontal="center"/>
    </xf>
    <xf numFmtId="164" fontId="3" fillId="0" borderId="4" xfId="0" quotePrefix="1" applyNumberFormat="1" applyFont="1" applyBorder="1" applyAlignment="1">
      <alignment horizontal="center"/>
    </xf>
    <xf numFmtId="0" fontId="3" fillId="2" borderId="4" xfId="0" applyFont="1" applyFill="1" applyBorder="1"/>
    <xf numFmtId="0" fontId="3" fillId="0" borderId="4" xfId="0" quotePrefix="1" applyFont="1" applyFill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65" fontId="3" fillId="0" borderId="7" xfId="0" quotePrefix="1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8" fontId="3" fillId="0" borderId="12" xfId="0" applyNumberFormat="1" applyFont="1" applyBorder="1" applyAlignment="1">
      <alignment horizontal="center"/>
    </xf>
    <xf numFmtId="0" fontId="3" fillId="0" borderId="11" xfId="0" applyFont="1" applyFill="1" applyBorder="1"/>
    <xf numFmtId="166" fontId="5" fillId="0" borderId="11" xfId="0" applyNumberFormat="1" applyFont="1" applyBorder="1" applyProtection="1">
      <protection locked="0"/>
    </xf>
    <xf numFmtId="166" fontId="5" fillId="0" borderId="11" xfId="0" applyNumberFormat="1" applyFont="1" applyFill="1" applyBorder="1" applyProtection="1">
      <protection locked="0"/>
    </xf>
    <xf numFmtId="0" fontId="6" fillId="0" borderId="11" xfId="0" applyFont="1" applyBorder="1"/>
    <xf numFmtId="37" fontId="6" fillId="0" borderId="11" xfId="0" applyNumberFormat="1" applyFont="1" applyFill="1" applyBorder="1"/>
    <xf numFmtId="37" fontId="6" fillId="0" borderId="11" xfId="0" applyNumberFormat="1" applyFont="1" applyFill="1" applyBorder="1" applyProtection="1">
      <protection locked="0"/>
    </xf>
    <xf numFmtId="5" fontId="5" fillId="0" borderId="11" xfId="0" applyNumberFormat="1" applyFont="1" applyBorder="1"/>
    <xf numFmtId="168" fontId="3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5" fontId="3" fillId="0" borderId="11" xfId="0" applyNumberFormat="1" applyFont="1" applyBorder="1"/>
    <xf numFmtId="0" fontId="3" fillId="0" borderId="13" xfId="0" applyFont="1" applyBorder="1" applyAlignment="1">
      <alignment horizontal="left"/>
    </xf>
    <xf numFmtId="0" fontId="3" fillId="0" borderId="14" xfId="0" applyFont="1" applyFill="1" applyBorder="1"/>
    <xf numFmtId="167" fontId="5" fillId="0" borderId="11" xfId="0" applyNumberFormat="1" applyFont="1" applyBorder="1"/>
    <xf numFmtId="37" fontId="3" fillId="0" borderId="11" xfId="0" applyNumberFormat="1" applyFont="1" applyFill="1" applyBorder="1"/>
    <xf numFmtId="169" fontId="5" fillId="0" borderId="11" xfId="0" applyNumberFormat="1" applyFont="1" applyFill="1" applyBorder="1"/>
    <xf numFmtId="166" fontId="5" fillId="0" borderId="11" xfId="0" applyNumberFormat="1" applyFont="1" applyBorder="1"/>
    <xf numFmtId="166" fontId="5" fillId="0" borderId="11" xfId="0" applyNumberFormat="1" applyFont="1" applyFill="1" applyBorder="1"/>
    <xf numFmtId="166" fontId="5" fillId="0" borderId="15" xfId="0" applyNumberFormat="1" applyFont="1" applyBorder="1" applyProtection="1">
      <protection locked="0"/>
    </xf>
    <xf numFmtId="0" fontId="6" fillId="0" borderId="15" xfId="0" applyFont="1" applyBorder="1"/>
    <xf numFmtId="37" fontId="6" fillId="0" borderId="15" xfId="0" applyNumberFormat="1" applyFont="1" applyFill="1" applyBorder="1"/>
    <xf numFmtId="37" fontId="7" fillId="0" borderId="11" xfId="0" applyNumberFormat="1" applyFont="1" applyFill="1" applyBorder="1" applyProtection="1">
      <protection locked="0"/>
    </xf>
    <xf numFmtId="170" fontId="5" fillId="0" borderId="11" xfId="0" applyNumberFormat="1" applyFont="1" applyFill="1" applyBorder="1"/>
    <xf numFmtId="0" fontId="3" fillId="0" borderId="13" xfId="0" applyFont="1" applyBorder="1" applyAlignment="1">
      <alignment horizontal="center"/>
    </xf>
    <xf numFmtId="0" fontId="6" fillId="0" borderId="15" xfId="0" applyFont="1" applyFill="1" applyBorder="1" applyProtection="1">
      <protection locked="0"/>
    </xf>
    <xf numFmtId="0" fontId="3" fillId="0" borderId="1" xfId="0" applyFont="1" applyBorder="1" applyAlignment="1">
      <alignment horizontal="left"/>
    </xf>
    <xf numFmtId="0" fontId="3" fillId="0" borderId="0" xfId="0" applyFont="1" applyFill="1" applyBorder="1"/>
    <xf numFmtId="166" fontId="8" fillId="0" borderId="11" xfId="0" applyNumberFormat="1" applyFont="1" applyBorder="1"/>
    <xf numFmtId="0" fontId="3" fillId="0" borderId="11" xfId="0" applyFont="1" applyBorder="1"/>
    <xf numFmtId="0" fontId="6" fillId="0" borderId="11" xfId="0" applyFont="1" applyFill="1" applyBorder="1"/>
    <xf numFmtId="37" fontId="7" fillId="0" borderId="11" xfId="0" applyNumberFormat="1" applyFont="1" applyFill="1" applyBorder="1"/>
    <xf numFmtId="0" fontId="5" fillId="0" borderId="11" xfId="0" applyFont="1" applyBorder="1"/>
    <xf numFmtId="169" fontId="5" fillId="0" borderId="11" xfId="0" applyNumberFormat="1" applyFont="1" applyBorder="1"/>
    <xf numFmtId="0" fontId="7" fillId="0" borderId="11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168" fontId="3" fillId="0" borderId="13" xfId="0" applyNumberFormat="1" applyFont="1" applyBorder="1" applyAlignment="1">
      <alignment horizontal="left"/>
    </xf>
    <xf numFmtId="0" fontId="5" fillId="0" borderId="11" xfId="0" applyFont="1" applyFill="1" applyBorder="1"/>
    <xf numFmtId="164" fontId="6" fillId="0" borderId="11" xfId="0" applyNumberFormat="1" applyFont="1" applyFill="1" applyBorder="1" applyProtection="1">
      <protection locked="0"/>
    </xf>
    <xf numFmtId="5" fontId="6" fillId="0" borderId="11" xfId="0" applyNumberFormat="1" applyFont="1" applyBorder="1"/>
    <xf numFmtId="0" fontId="3" fillId="0" borderId="11" xfId="0" applyFont="1" applyBorder="1" applyAlignment="1">
      <alignment horizontal="left"/>
    </xf>
    <xf numFmtId="168" fontId="3" fillId="0" borderId="11" xfId="0" applyNumberFormat="1" applyFont="1" applyFill="1" applyBorder="1" applyAlignment="1">
      <alignment horizontal="left"/>
    </xf>
    <xf numFmtId="170" fontId="5" fillId="0" borderId="11" xfId="0" applyNumberFormat="1" applyFont="1" applyFill="1" applyBorder="1" applyAlignment="1">
      <alignment horizontal="right"/>
    </xf>
    <xf numFmtId="38" fontId="6" fillId="0" borderId="11" xfId="1" applyNumberFormat="1" applyFont="1" applyFill="1" applyBorder="1" applyAlignment="1">
      <alignment horizontal="right"/>
    </xf>
    <xf numFmtId="0" fontId="3" fillId="0" borderId="11" xfId="0" applyFont="1" applyFill="1" applyBorder="1" applyProtection="1">
      <protection locked="0"/>
    </xf>
    <xf numFmtId="0" fontId="3" fillId="0" borderId="14" xfId="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7" fillId="0" borderId="15" xfId="0" applyFont="1" applyFill="1" applyBorder="1" applyProtection="1">
      <protection locked="0"/>
    </xf>
    <xf numFmtId="169" fontId="5" fillId="0" borderId="15" xfId="0" applyNumberFormat="1" applyFont="1" applyFill="1" applyBorder="1"/>
    <xf numFmtId="0" fontId="5" fillId="3" borderId="11" xfId="0" applyFont="1" applyFill="1" applyBorder="1"/>
    <xf numFmtId="37" fontId="6" fillId="3" borderId="11" xfId="0" applyNumberFormat="1" applyFont="1" applyFill="1" applyBorder="1"/>
    <xf numFmtId="168" fontId="3" fillId="3" borderId="12" xfId="0" applyNumberFormat="1" applyFont="1" applyFill="1" applyBorder="1" applyAlignment="1">
      <alignment horizontal="center"/>
    </xf>
    <xf numFmtId="0" fontId="3" fillId="3" borderId="11" xfId="0" applyFont="1" applyFill="1" applyBorder="1"/>
    <xf numFmtId="166" fontId="5" fillId="3" borderId="11" xfId="0" applyNumberFormat="1" applyFont="1" applyFill="1" applyBorder="1" applyProtection="1">
      <protection locked="0"/>
    </xf>
    <xf numFmtId="168" fontId="3" fillId="3" borderId="11" xfId="0" applyNumberFormat="1" applyFont="1" applyFill="1" applyBorder="1" applyAlignment="1">
      <alignment horizontal="left"/>
    </xf>
    <xf numFmtId="170" fontId="5" fillId="3" borderId="11" xfId="0" applyNumberFormat="1" applyFont="1" applyFill="1" applyBorder="1" applyAlignment="1">
      <alignment horizontal="right"/>
    </xf>
    <xf numFmtId="166" fontId="5" fillId="3" borderId="11" xfId="0" applyNumberFormat="1" applyFont="1" applyFill="1" applyBorder="1"/>
    <xf numFmtId="1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5" fontId="5" fillId="0" borderId="20" xfId="0" applyNumberFormat="1" applyFont="1" applyBorder="1"/>
    <xf numFmtId="5" fontId="5" fillId="0" borderId="20" xfId="0" applyNumberFormat="1" applyFont="1" applyFill="1" applyBorder="1"/>
    <xf numFmtId="0" fontId="3" fillId="0" borderId="20" xfId="0" applyFont="1" applyBorder="1"/>
    <xf numFmtId="5" fontId="6" fillId="0" borderId="20" xfId="0" applyNumberFormat="1" applyFont="1" applyBorder="1"/>
    <xf numFmtId="0" fontId="0" fillId="0" borderId="0" xfId="0" applyBorder="1"/>
    <xf numFmtId="169" fontId="5" fillId="0" borderId="21" xfId="0" applyNumberFormat="1" applyFont="1" applyFill="1" applyBorder="1"/>
    <xf numFmtId="169" fontId="5" fillId="3" borderId="11" xfId="0" applyNumberFormat="1" applyFont="1" applyFill="1" applyBorder="1"/>
    <xf numFmtId="37" fontId="6" fillId="0" borderId="11" xfId="0" applyNumberFormat="1" applyFont="1" applyBorder="1"/>
    <xf numFmtId="169" fontId="5" fillId="3" borderId="22" xfId="0" applyNumberFormat="1" applyFont="1" applyFill="1" applyBorder="1"/>
    <xf numFmtId="169" fontId="0" fillId="0" borderId="0" xfId="0" applyNumberFormat="1"/>
    <xf numFmtId="168" fontId="3" fillId="0" borderId="8" xfId="0" applyNumberFormat="1" applyFont="1" applyBorder="1" applyAlignment="1">
      <alignment horizontal="center"/>
    </xf>
    <xf numFmtId="0" fontId="3" fillId="0" borderId="10" xfId="0" applyFont="1" applyFill="1" applyBorder="1"/>
    <xf numFmtId="166" fontId="5" fillId="0" borderId="10" xfId="0" applyNumberFormat="1" applyFont="1" applyBorder="1" applyProtection="1">
      <protection locked="0"/>
    </xf>
    <xf numFmtId="166" fontId="5" fillId="0" borderId="10" xfId="0" applyNumberFormat="1" applyFont="1" applyFill="1" applyBorder="1" applyProtection="1">
      <protection locked="0"/>
    </xf>
    <xf numFmtId="37" fontId="6" fillId="0" borderId="24" xfId="0" applyNumberFormat="1" applyFont="1" applyFill="1" applyBorder="1"/>
    <xf numFmtId="166" fontId="5" fillId="0" borderId="10" xfId="0" applyNumberFormat="1" applyFont="1" applyBorder="1"/>
    <xf numFmtId="166" fontId="5" fillId="0" borderId="10" xfId="0" applyNumberFormat="1" applyFont="1" applyFill="1" applyBorder="1"/>
    <xf numFmtId="37" fontId="6" fillId="0" borderId="10" xfId="0" applyNumberFormat="1" applyFont="1" applyBorder="1"/>
    <xf numFmtId="37" fontId="6" fillId="0" borderId="10" xfId="0" applyNumberFormat="1" applyFont="1" applyFill="1" applyBorder="1"/>
    <xf numFmtId="37" fontId="6" fillId="0" borderId="10" xfId="0" applyNumberFormat="1" applyFont="1" applyFill="1" applyBorder="1" applyProtection="1">
      <protection locked="0"/>
    </xf>
    <xf numFmtId="5" fontId="5" fillId="0" borderId="10" xfId="0" applyNumberFormat="1" applyFont="1" applyBorder="1"/>
    <xf numFmtId="0" fontId="3" fillId="0" borderId="25" xfId="0" applyFont="1" applyBorder="1" applyAlignment="1">
      <alignment horizontal="left"/>
    </xf>
    <xf numFmtId="0" fontId="3" fillId="0" borderId="26" xfId="0" applyFont="1" applyFill="1" applyBorder="1"/>
    <xf numFmtId="167" fontId="5" fillId="3" borderId="11" xfId="0" applyNumberFormat="1" applyFont="1" applyFill="1" applyBorder="1"/>
    <xf numFmtId="170" fontId="5" fillId="3" borderId="11" xfId="0" applyNumberFormat="1" applyFont="1" applyFill="1" applyBorder="1"/>
    <xf numFmtId="168" fontId="3" fillId="3" borderId="13" xfId="0" applyNumberFormat="1" applyFont="1" applyFill="1" applyBorder="1" applyAlignment="1">
      <alignment horizontal="center"/>
    </xf>
    <xf numFmtId="0" fontId="3" fillId="3" borderId="14" xfId="0" applyFont="1" applyFill="1" applyBorder="1"/>
    <xf numFmtId="7" fontId="5" fillId="3" borderId="11" xfId="0" applyNumberFormat="1" applyFont="1" applyFill="1" applyBorder="1" applyProtection="1">
      <protection locked="0"/>
    </xf>
    <xf numFmtId="0" fontId="3" fillId="2" borderId="10" xfId="0" applyFont="1" applyFill="1" applyBorder="1" applyAlignment="1">
      <alignment horizontal="center"/>
    </xf>
    <xf numFmtId="5" fontId="5" fillId="0" borderId="22" xfId="0" applyNumberFormat="1" applyFont="1" applyBorder="1"/>
    <xf numFmtId="168" fontId="3" fillId="0" borderId="23" xfId="0" applyNumberFormat="1" applyFont="1" applyBorder="1" applyAlignment="1">
      <alignment horizontal="center"/>
    </xf>
    <xf numFmtId="0" fontId="3" fillId="0" borderId="24" xfId="0" applyFont="1" applyFill="1" applyBorder="1"/>
    <xf numFmtId="166" fontId="5" fillId="0" borderId="24" xfId="0" applyNumberFormat="1" applyFont="1" applyBorder="1"/>
    <xf numFmtId="166" fontId="5" fillId="0" borderId="24" xfId="0" applyNumberFormat="1" applyFont="1" applyFill="1" applyBorder="1"/>
    <xf numFmtId="37" fontId="6" fillId="0" borderId="24" xfId="0" applyNumberFormat="1" applyFont="1" applyBorder="1"/>
    <xf numFmtId="37" fontId="6" fillId="3" borderId="24" xfId="0" applyNumberFormat="1" applyFont="1" applyFill="1" applyBorder="1"/>
    <xf numFmtId="0" fontId="2" fillId="0" borderId="6" xfId="0" applyFont="1" applyBorder="1"/>
    <xf numFmtId="164" fontId="3" fillId="0" borderId="7" xfId="0" applyNumberFormat="1" applyFont="1" applyBorder="1" applyAlignment="1">
      <alignment horizontal="center"/>
    </xf>
    <xf numFmtId="164" fontId="3" fillId="0" borderId="7" xfId="0" quotePrefix="1" applyNumberFormat="1" applyFont="1" applyBorder="1" applyAlignment="1">
      <alignment horizontal="center"/>
    </xf>
    <xf numFmtId="0" fontId="3" fillId="2" borderId="7" xfId="0" applyFont="1" applyFill="1" applyBorder="1"/>
    <xf numFmtId="0" fontId="3" fillId="0" borderId="7" xfId="0" quotePrefix="1" applyFont="1" applyFill="1" applyBorder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3" fillId="0" borderId="7" xfId="0" applyFont="1" applyBorder="1"/>
    <xf numFmtId="0" fontId="3" fillId="0" borderId="18" xfId="0" applyFont="1" applyBorder="1"/>
    <xf numFmtId="0" fontId="3" fillId="0" borderId="4" xfId="0" applyFont="1" applyBorder="1" applyAlignment="1">
      <alignment horizontal="center"/>
    </xf>
    <xf numFmtId="1" fontId="6" fillId="0" borderId="11" xfId="0" applyNumberFormat="1" applyFont="1" applyBorder="1"/>
    <xf numFmtId="0" fontId="3" fillId="0" borderId="27" xfId="0" applyFont="1" applyBorder="1" applyAlignment="1">
      <alignment horizontal="center"/>
    </xf>
    <xf numFmtId="0" fontId="3" fillId="0" borderId="28" xfId="0" applyFont="1" applyBorder="1"/>
    <xf numFmtId="1" fontId="3" fillId="0" borderId="28" xfId="0" applyNumberFormat="1" applyFont="1" applyBorder="1" applyAlignment="1">
      <alignment horizontal="center"/>
    </xf>
    <xf numFmtId="165" fontId="3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5" fontId="5" fillId="0" borderId="29" xfId="0" applyNumberFormat="1" applyFont="1" applyBorder="1"/>
    <xf numFmtId="169" fontId="5" fillId="0" borderId="22" xfId="0" applyNumberFormat="1" applyFont="1" applyFill="1" applyBorder="1"/>
    <xf numFmtId="0" fontId="3" fillId="0" borderId="22" xfId="0" applyFont="1" applyBorder="1"/>
    <xf numFmtId="5" fontId="6" fillId="0" borderId="22" xfId="0" applyNumberFormat="1" applyFont="1" applyBorder="1"/>
    <xf numFmtId="0" fontId="3" fillId="2" borderId="30" xfId="0" applyFont="1" applyFill="1" applyBorder="1" applyAlignment="1">
      <alignment horizontal="center"/>
    </xf>
    <xf numFmtId="168" fontId="3" fillId="3" borderId="24" xfId="0" applyNumberFormat="1" applyFont="1" applyFill="1" applyBorder="1" applyAlignment="1">
      <alignment horizontal="left"/>
    </xf>
    <xf numFmtId="170" fontId="5" fillId="3" borderId="24" xfId="0" applyNumberFormat="1" applyFont="1" applyFill="1" applyBorder="1" applyAlignment="1">
      <alignment horizontal="right"/>
    </xf>
    <xf numFmtId="166" fontId="8" fillId="0" borderId="11" xfId="0" applyNumberFormat="1" applyFont="1" applyBorder="1" applyAlignment="1">
      <alignment horizontal="right"/>
    </xf>
    <xf numFmtId="0" fontId="3" fillId="0" borderId="28" xfId="0" quotePrefix="1" applyFont="1" applyBorder="1" applyAlignment="1">
      <alignment horizontal="center"/>
    </xf>
    <xf numFmtId="0" fontId="3" fillId="0" borderId="18" xfId="0" quotePrefix="1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32" xfId="0" applyFont="1" applyBorder="1"/>
    <xf numFmtId="167" fontId="2" fillId="0" borderId="10" xfId="0" applyNumberFormat="1" applyFont="1" applyBorder="1"/>
    <xf numFmtId="0" fontId="2" fillId="0" borderId="10" xfId="0" applyFont="1" applyBorder="1"/>
    <xf numFmtId="167" fontId="2" fillId="0" borderId="10" xfId="0" applyNumberFormat="1" applyFont="1" applyFill="1" applyBorder="1"/>
    <xf numFmtId="0" fontId="2" fillId="0" borderId="19" xfId="0" applyFont="1" applyBorder="1"/>
    <xf numFmtId="0" fontId="2" fillId="0" borderId="29" xfId="0" applyFont="1" applyBorder="1"/>
    <xf numFmtId="0" fontId="4" fillId="0" borderId="33" xfId="0" applyFont="1" applyBorder="1" applyAlignment="1">
      <alignment horizontal="fill"/>
    </xf>
    <xf numFmtId="0" fontId="4" fillId="0" borderId="15" xfId="0" applyFont="1" applyBorder="1" applyAlignment="1">
      <alignment horizontal="fill"/>
    </xf>
    <xf numFmtId="0" fontId="4" fillId="0" borderId="21" xfId="0" applyFont="1" applyBorder="1" applyAlignment="1">
      <alignment horizontal="fill"/>
    </xf>
    <xf numFmtId="0" fontId="3" fillId="0" borderId="17" xfId="0" applyFont="1" applyFill="1" applyBorder="1"/>
    <xf numFmtId="167" fontId="5" fillId="3" borderId="15" xfId="0" applyNumberFormat="1" applyFont="1" applyFill="1" applyBorder="1"/>
    <xf numFmtId="167" fontId="5" fillId="0" borderId="15" xfId="0" applyNumberFormat="1" applyFont="1" applyBorder="1"/>
    <xf numFmtId="37" fontId="7" fillId="0" borderId="15" xfId="0" applyNumberFormat="1" applyFont="1" applyFill="1" applyBorder="1" applyProtection="1">
      <protection locked="0"/>
    </xf>
    <xf numFmtId="37" fontId="6" fillId="0" borderId="15" xfId="0" applyNumberFormat="1" applyFont="1" applyFill="1" applyBorder="1" applyProtection="1">
      <protection locked="0"/>
    </xf>
    <xf numFmtId="5" fontId="5" fillId="0" borderId="21" xfId="0" applyNumberFormat="1" applyFont="1" applyBorder="1"/>
    <xf numFmtId="0" fontId="3" fillId="0" borderId="34" xfId="0" applyFont="1" applyBorder="1" applyAlignment="1">
      <alignment horizontal="left"/>
    </xf>
    <xf numFmtId="0" fontId="3" fillId="0" borderId="35" xfId="0" applyFont="1" applyFill="1" applyBorder="1"/>
    <xf numFmtId="167" fontId="5" fillId="3" borderId="36" xfId="0" applyNumberFormat="1" applyFont="1" applyFill="1" applyBorder="1"/>
    <xf numFmtId="167" fontId="5" fillId="0" borderId="36" xfId="0" applyNumberFormat="1" applyFont="1" applyBorder="1"/>
    <xf numFmtId="0" fontId="3" fillId="2" borderId="4" xfId="0" applyFont="1" applyFill="1" applyBorder="1" applyAlignment="1">
      <alignment horizontal="center"/>
    </xf>
    <xf numFmtId="0" fontId="6" fillId="0" borderId="36" xfId="0" applyFont="1" applyBorder="1"/>
    <xf numFmtId="37" fontId="6" fillId="0" borderId="36" xfId="0" applyNumberFormat="1" applyFont="1" applyFill="1" applyBorder="1"/>
    <xf numFmtId="37" fontId="7" fillId="0" borderId="36" xfId="0" applyNumberFormat="1" applyFont="1" applyFill="1" applyBorder="1" applyProtection="1">
      <protection locked="0"/>
    </xf>
    <xf numFmtId="37" fontId="6" fillId="0" borderId="36" xfId="0" applyNumberFormat="1" applyFont="1" applyFill="1" applyBorder="1" applyProtection="1">
      <protection locked="0"/>
    </xf>
    <xf numFmtId="5" fontId="5" fillId="0" borderId="36" xfId="0" applyNumberFormat="1" applyFont="1" applyBorder="1"/>
    <xf numFmtId="5" fontId="5" fillId="0" borderId="37" xfId="0" applyNumberFormat="1" applyFont="1" applyBorder="1"/>
    <xf numFmtId="5" fontId="5" fillId="0" borderId="38" xfId="0" applyNumberFormat="1" applyFont="1" applyBorder="1"/>
    <xf numFmtId="0" fontId="5" fillId="0" borderId="15" xfId="0" applyFont="1" applyBorder="1"/>
    <xf numFmtId="37" fontId="7" fillId="0" borderId="15" xfId="0" applyNumberFormat="1" applyFont="1" applyFill="1" applyBorder="1"/>
    <xf numFmtId="169" fontId="5" fillId="0" borderId="15" xfId="0" applyNumberFormat="1" applyFont="1" applyBorder="1"/>
    <xf numFmtId="5" fontId="5" fillId="0" borderId="15" xfId="0" applyNumberFormat="1" applyFont="1" applyBorder="1"/>
    <xf numFmtId="0" fontId="3" fillId="0" borderId="34" xfId="0" applyFont="1" applyBorder="1" applyAlignment="1">
      <alignment horizontal="center"/>
    </xf>
    <xf numFmtId="166" fontId="5" fillId="0" borderId="36" xfId="0" applyNumberFormat="1" applyFont="1" applyBorder="1"/>
    <xf numFmtId="168" fontId="3" fillId="0" borderId="16" xfId="0" applyNumberFormat="1" applyFont="1" applyBorder="1" applyAlignment="1">
      <alignment horizontal="left"/>
    </xf>
    <xf numFmtId="166" fontId="5" fillId="0" borderId="15" xfId="0" applyNumberFormat="1" applyFont="1" applyBorder="1"/>
    <xf numFmtId="166" fontId="5" fillId="0" borderId="15" xfId="0" applyNumberFormat="1" applyFont="1" applyFill="1" applyBorder="1"/>
    <xf numFmtId="37" fontId="6" fillId="0" borderId="15" xfId="0" applyNumberFormat="1" applyFont="1" applyBorder="1"/>
    <xf numFmtId="166" fontId="5" fillId="0" borderId="36" xfId="0" applyNumberFormat="1" applyFont="1" applyFill="1" applyBorder="1"/>
    <xf numFmtId="37" fontId="6" fillId="0" borderId="36" xfId="0" applyNumberFormat="1" applyFont="1" applyBorder="1"/>
    <xf numFmtId="0" fontId="3" fillId="0" borderId="36" xfId="0" applyFont="1" applyBorder="1"/>
    <xf numFmtId="0" fontId="6" fillId="0" borderId="36" xfId="0" applyFont="1" applyFill="1" applyBorder="1" applyProtection="1">
      <protection locked="0"/>
    </xf>
    <xf numFmtId="0" fontId="5" fillId="0" borderId="36" xfId="0" applyFont="1" applyBorder="1"/>
    <xf numFmtId="37" fontId="7" fillId="0" borderId="36" xfId="0" applyNumberFormat="1" applyFont="1" applyFill="1" applyBorder="1"/>
    <xf numFmtId="0" fontId="3" fillId="0" borderId="15" xfId="0" applyFont="1" applyFill="1" applyBorder="1"/>
    <xf numFmtId="0" fontId="6" fillId="0" borderId="15" xfId="0" applyFont="1" applyFill="1" applyBorder="1"/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8" fontId="3" fillId="0" borderId="23" xfId="0" applyNumberFormat="1" applyFont="1" applyFill="1" applyBorder="1" applyAlignment="1">
      <alignment horizontal="center"/>
    </xf>
    <xf numFmtId="168" fontId="3" fillId="0" borderId="13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center"/>
    </xf>
    <xf numFmtId="7" fontId="5" fillId="0" borderId="11" xfId="0" applyNumberFormat="1" applyFont="1" applyFill="1" applyBorder="1" applyAlignment="1">
      <alignment horizontal="right"/>
    </xf>
    <xf numFmtId="0" fontId="0" fillId="0" borderId="0" xfId="0" applyFill="1"/>
    <xf numFmtId="7" fontId="5" fillId="0" borderId="11" xfId="0" applyNumberFormat="1" applyFont="1" applyFill="1" applyBorder="1" applyProtection="1">
      <protection locked="0"/>
    </xf>
    <xf numFmtId="170" fontId="5" fillId="0" borderId="24" xfId="0" applyNumberFormat="1" applyFont="1" applyFill="1" applyBorder="1" applyAlignment="1">
      <alignment horizontal="right"/>
    </xf>
    <xf numFmtId="7" fontId="5" fillId="0" borderId="24" xfId="0" applyNumberFormat="1" applyFont="1" applyFill="1" applyBorder="1" applyAlignment="1">
      <alignment horizontal="right"/>
    </xf>
    <xf numFmtId="166" fontId="8" fillId="0" borderId="11" xfId="0" applyNumberFormat="1" applyFont="1" applyFill="1" applyBorder="1" applyAlignment="1">
      <alignment horizontal="right"/>
    </xf>
    <xf numFmtId="169" fontId="5" fillId="0" borderId="22" xfId="0" applyNumberFormat="1" applyFont="1" applyBorder="1"/>
    <xf numFmtId="0" fontId="9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6"/>
  <sheetViews>
    <sheetView tabSelected="1" zoomScale="70" zoomScaleNormal="70" zoomScaleSheetLayoutView="55" zoomScalePageLayoutView="40" workbookViewId="0"/>
  </sheetViews>
  <sheetFormatPr defaultRowHeight="14.4" x14ac:dyDescent="0.3"/>
  <cols>
    <col min="1" max="1" width="8.33203125" customWidth="1"/>
    <col min="2" max="2" width="46.77734375" customWidth="1"/>
    <col min="3" max="6" width="10" customWidth="1"/>
    <col min="7" max="9" width="9.88671875" customWidth="1"/>
    <col min="10" max="10" width="10" customWidth="1"/>
    <col min="11" max="11" width="0.6640625" customWidth="1"/>
    <col min="12" max="21" width="11.33203125" customWidth="1"/>
    <col min="22" max="22" width="0.6640625" customWidth="1"/>
    <col min="23" max="23" width="15.21875" style="195" customWidth="1"/>
    <col min="24" max="25" width="15.21875" customWidth="1"/>
    <col min="26" max="26" width="15.33203125" customWidth="1"/>
    <col min="27" max="27" width="15.21875" customWidth="1"/>
    <col min="28" max="29" width="15.33203125" customWidth="1"/>
    <col min="30" max="30" width="15.21875" style="84" customWidth="1"/>
    <col min="31" max="32" width="15.33203125" customWidth="1"/>
  </cols>
  <sheetData>
    <row r="1" spans="1:32" x14ac:dyDescent="0.3">
      <c r="A1" s="1"/>
      <c r="B1" s="2"/>
      <c r="C1" s="3" t="s">
        <v>229</v>
      </c>
      <c r="D1" s="4" t="s">
        <v>230</v>
      </c>
      <c r="E1" s="4" t="s">
        <v>231</v>
      </c>
      <c r="F1" s="3" t="s">
        <v>232</v>
      </c>
      <c r="G1" s="4" t="s">
        <v>233</v>
      </c>
      <c r="H1" s="3" t="s">
        <v>234</v>
      </c>
      <c r="I1" s="3" t="s">
        <v>235</v>
      </c>
      <c r="J1" s="3" t="s">
        <v>236</v>
      </c>
      <c r="K1" s="5"/>
      <c r="L1" s="6" t="s">
        <v>237</v>
      </c>
      <c r="M1" s="6" t="s">
        <v>238</v>
      </c>
      <c r="N1" s="7" t="s">
        <v>239</v>
      </c>
      <c r="O1" s="124" t="s">
        <v>240</v>
      </c>
      <c r="P1" s="6" t="s">
        <v>241</v>
      </c>
      <c r="Q1" s="7" t="s">
        <v>242</v>
      </c>
      <c r="R1" s="124" t="s">
        <v>243</v>
      </c>
      <c r="S1" s="124" t="s">
        <v>244</v>
      </c>
      <c r="T1" s="124" t="s">
        <v>245</v>
      </c>
      <c r="U1" s="124" t="s">
        <v>246</v>
      </c>
      <c r="V1" s="5"/>
      <c r="W1" s="6" t="s">
        <v>247</v>
      </c>
      <c r="X1" s="6" t="s">
        <v>248</v>
      </c>
      <c r="Y1" s="7" t="s">
        <v>249</v>
      </c>
      <c r="Z1" s="124" t="s">
        <v>250</v>
      </c>
      <c r="AA1" s="6" t="s">
        <v>251</v>
      </c>
      <c r="AB1" s="7" t="s">
        <v>252</v>
      </c>
      <c r="AC1" s="124" t="s">
        <v>253</v>
      </c>
      <c r="AD1" s="124" t="s">
        <v>254</v>
      </c>
      <c r="AE1" s="124" t="s">
        <v>266</v>
      </c>
      <c r="AF1" s="126" t="s">
        <v>267</v>
      </c>
    </row>
    <row r="2" spans="1:32" x14ac:dyDescent="0.3">
      <c r="A2" s="8"/>
      <c r="B2" s="116"/>
      <c r="C2" s="118"/>
      <c r="D2" s="118"/>
      <c r="E2" s="118"/>
      <c r="F2" s="117"/>
      <c r="G2" s="118"/>
      <c r="H2" s="117"/>
      <c r="I2" s="117"/>
      <c r="J2" s="117"/>
      <c r="K2" s="119"/>
      <c r="L2" s="120"/>
      <c r="M2" s="120"/>
      <c r="N2" s="121"/>
      <c r="O2" s="121" t="s">
        <v>268</v>
      </c>
      <c r="P2" s="120"/>
      <c r="Q2" s="121"/>
      <c r="R2" s="121" t="s">
        <v>269</v>
      </c>
      <c r="S2" s="20"/>
      <c r="T2" s="20"/>
      <c r="U2" s="20"/>
      <c r="V2" s="119"/>
      <c r="W2" s="120" t="s">
        <v>270</v>
      </c>
      <c r="X2" s="120" t="s">
        <v>271</v>
      </c>
      <c r="Y2" s="121" t="s">
        <v>272</v>
      </c>
      <c r="Z2" s="121" t="s">
        <v>273</v>
      </c>
      <c r="AA2" s="120" t="s">
        <v>274</v>
      </c>
      <c r="AB2" s="121" t="s">
        <v>275</v>
      </c>
      <c r="AC2" s="121" t="s">
        <v>276</v>
      </c>
      <c r="AD2" s="140" t="s">
        <v>277</v>
      </c>
      <c r="AE2" s="121" t="s">
        <v>278</v>
      </c>
      <c r="AF2" s="139" t="s">
        <v>279</v>
      </c>
    </row>
    <row r="3" spans="1:32" x14ac:dyDescent="0.3">
      <c r="A3" s="8"/>
      <c r="B3" s="116"/>
      <c r="C3" s="118"/>
      <c r="D3" s="118" t="s">
        <v>261</v>
      </c>
      <c r="E3" s="118" t="s">
        <v>280</v>
      </c>
      <c r="F3" s="117"/>
      <c r="G3" s="118" t="s">
        <v>0</v>
      </c>
      <c r="H3" s="117"/>
      <c r="I3" s="117"/>
      <c r="J3" s="117"/>
      <c r="K3" s="119"/>
      <c r="L3" s="120"/>
      <c r="M3" s="120"/>
      <c r="N3" s="121"/>
      <c r="O3" s="122"/>
      <c r="P3" s="120"/>
      <c r="Q3" s="121"/>
      <c r="R3" s="122"/>
      <c r="S3" s="122"/>
      <c r="T3" s="122"/>
      <c r="U3" s="122"/>
      <c r="V3" s="119"/>
      <c r="W3" s="120"/>
      <c r="X3" s="120"/>
      <c r="Y3" s="121"/>
      <c r="Z3" s="122"/>
      <c r="AA3" s="120"/>
      <c r="AB3" s="121"/>
      <c r="AC3" s="122"/>
      <c r="AD3" s="123"/>
      <c r="AE3" s="122"/>
      <c r="AF3" s="127"/>
    </row>
    <row r="4" spans="1:32" x14ac:dyDescent="0.3">
      <c r="A4" s="8"/>
      <c r="B4" s="116"/>
      <c r="C4" s="118" t="s">
        <v>265</v>
      </c>
      <c r="D4" s="118" t="s">
        <v>281</v>
      </c>
      <c r="E4" s="118" t="s">
        <v>2</v>
      </c>
      <c r="F4" s="120" t="s">
        <v>263</v>
      </c>
      <c r="G4" s="118" t="s">
        <v>5</v>
      </c>
      <c r="H4" s="117"/>
      <c r="I4" s="117"/>
      <c r="J4" s="117"/>
      <c r="K4" s="119"/>
      <c r="L4" s="120" t="s">
        <v>265</v>
      </c>
      <c r="M4" s="120" t="s">
        <v>261</v>
      </c>
      <c r="N4" s="121" t="s">
        <v>280</v>
      </c>
      <c r="O4" s="122"/>
      <c r="P4" s="120" t="s">
        <v>263</v>
      </c>
      <c r="Q4" s="121" t="s">
        <v>0</v>
      </c>
      <c r="R4" s="122"/>
      <c r="S4" s="122"/>
      <c r="T4" s="122"/>
      <c r="U4" s="122"/>
      <c r="V4" s="119"/>
      <c r="W4" s="120" t="s">
        <v>265</v>
      </c>
      <c r="X4" s="120" t="s">
        <v>261</v>
      </c>
      <c r="Y4" s="121" t="s">
        <v>280</v>
      </c>
      <c r="Z4" s="122"/>
      <c r="AA4" s="120" t="s">
        <v>263</v>
      </c>
      <c r="AB4" s="121" t="s">
        <v>0</v>
      </c>
      <c r="AC4" s="122"/>
      <c r="AD4" s="123"/>
      <c r="AE4" s="122"/>
      <c r="AF4" s="127"/>
    </row>
    <row r="5" spans="1:32" x14ac:dyDescent="0.3">
      <c r="A5" s="8"/>
      <c r="B5" s="9"/>
      <c r="C5" s="118" t="s">
        <v>264</v>
      </c>
      <c r="D5" s="10" t="s">
        <v>262</v>
      </c>
      <c r="E5" s="10" t="s">
        <v>1</v>
      </c>
      <c r="F5" s="12" t="s">
        <v>4</v>
      </c>
      <c r="G5" s="10" t="s">
        <v>1</v>
      </c>
      <c r="H5" s="10"/>
      <c r="I5" s="10"/>
      <c r="J5" s="10"/>
      <c r="K5" s="11"/>
      <c r="L5" s="12" t="s">
        <v>264</v>
      </c>
      <c r="M5" s="12" t="s">
        <v>281</v>
      </c>
      <c r="N5" s="12" t="s">
        <v>2</v>
      </c>
      <c r="O5" s="10" t="s">
        <v>3</v>
      </c>
      <c r="P5" s="12" t="s">
        <v>4</v>
      </c>
      <c r="Q5" s="12" t="s">
        <v>5</v>
      </c>
      <c r="R5" s="10" t="s">
        <v>3</v>
      </c>
      <c r="S5" s="10" t="s">
        <v>3</v>
      </c>
      <c r="T5" s="10" t="s">
        <v>3</v>
      </c>
      <c r="U5" s="10" t="s">
        <v>3</v>
      </c>
      <c r="V5" s="11"/>
      <c r="W5" s="12" t="s">
        <v>264</v>
      </c>
      <c r="X5" s="12" t="s">
        <v>281</v>
      </c>
      <c r="Y5" s="12" t="s">
        <v>2</v>
      </c>
      <c r="Z5" s="10" t="s">
        <v>3</v>
      </c>
      <c r="AA5" s="12" t="s">
        <v>4</v>
      </c>
      <c r="AB5" s="12" t="s">
        <v>5</v>
      </c>
      <c r="AC5" s="10" t="s">
        <v>3</v>
      </c>
      <c r="AD5" s="78" t="s">
        <v>3</v>
      </c>
      <c r="AE5" s="10" t="s">
        <v>3</v>
      </c>
      <c r="AF5" s="128" t="s">
        <v>3</v>
      </c>
    </row>
    <row r="6" spans="1:32" x14ac:dyDescent="0.3">
      <c r="A6" s="13" t="s">
        <v>6</v>
      </c>
      <c r="B6" s="14"/>
      <c r="C6" s="10" t="s">
        <v>7</v>
      </c>
      <c r="D6" s="10" t="s">
        <v>7</v>
      </c>
      <c r="E6" s="10" t="s">
        <v>7</v>
      </c>
      <c r="F6" s="15" t="s">
        <v>8</v>
      </c>
      <c r="G6" s="15" t="s">
        <v>8</v>
      </c>
      <c r="H6" s="10" t="s">
        <v>9</v>
      </c>
      <c r="I6" s="10" t="s">
        <v>205</v>
      </c>
      <c r="J6" s="10" t="s">
        <v>206</v>
      </c>
      <c r="K6" s="11"/>
      <c r="L6" s="10" t="s">
        <v>7</v>
      </c>
      <c r="M6" s="10" t="s">
        <v>7</v>
      </c>
      <c r="N6" s="10" t="s">
        <v>7</v>
      </c>
      <c r="O6" s="10" t="s">
        <v>7</v>
      </c>
      <c r="P6" s="15" t="s">
        <v>8</v>
      </c>
      <c r="Q6" s="15" t="s">
        <v>8</v>
      </c>
      <c r="R6" s="15" t="s">
        <v>8</v>
      </c>
      <c r="S6" s="10" t="s">
        <v>9</v>
      </c>
      <c r="T6" s="15" t="s">
        <v>205</v>
      </c>
      <c r="U6" s="10" t="s">
        <v>206</v>
      </c>
      <c r="V6" s="16"/>
      <c r="W6" s="10" t="s">
        <v>7</v>
      </c>
      <c r="X6" s="10" t="s">
        <v>7</v>
      </c>
      <c r="Y6" s="10" t="s">
        <v>7</v>
      </c>
      <c r="Z6" s="10" t="s">
        <v>7</v>
      </c>
      <c r="AA6" s="15" t="s">
        <v>8</v>
      </c>
      <c r="AB6" s="15" t="s">
        <v>8</v>
      </c>
      <c r="AC6" s="15" t="s">
        <v>8</v>
      </c>
      <c r="AD6" s="78" t="s">
        <v>9</v>
      </c>
      <c r="AE6" s="15" t="s">
        <v>205</v>
      </c>
      <c r="AF6" s="129" t="s">
        <v>206</v>
      </c>
    </row>
    <row r="7" spans="1:32" x14ac:dyDescent="0.3">
      <c r="A7" s="17" t="s">
        <v>10</v>
      </c>
      <c r="B7" s="18" t="s">
        <v>11</v>
      </c>
      <c r="C7" s="19" t="s">
        <v>12</v>
      </c>
      <c r="D7" s="19" t="s">
        <v>12</v>
      </c>
      <c r="E7" s="19" t="s">
        <v>12</v>
      </c>
      <c r="F7" s="19" t="s">
        <v>12</v>
      </c>
      <c r="G7" s="19" t="s">
        <v>12</v>
      </c>
      <c r="H7" s="19" t="s">
        <v>12</v>
      </c>
      <c r="I7" s="19" t="s">
        <v>12</v>
      </c>
      <c r="J7" s="19" t="s">
        <v>12</v>
      </c>
      <c r="K7" s="16"/>
      <c r="L7" s="20" t="s">
        <v>13</v>
      </c>
      <c r="M7" s="20" t="s">
        <v>13</v>
      </c>
      <c r="N7" s="20" t="s">
        <v>13</v>
      </c>
      <c r="O7" s="20" t="s">
        <v>13</v>
      </c>
      <c r="P7" s="20" t="s">
        <v>13</v>
      </c>
      <c r="Q7" s="20" t="s">
        <v>13</v>
      </c>
      <c r="R7" s="20" t="s">
        <v>13</v>
      </c>
      <c r="S7" s="20" t="s">
        <v>13</v>
      </c>
      <c r="T7" s="20" t="s">
        <v>13</v>
      </c>
      <c r="U7" s="20" t="s">
        <v>13</v>
      </c>
      <c r="V7" s="16"/>
      <c r="W7" s="19" t="s">
        <v>14</v>
      </c>
      <c r="X7" s="19" t="s">
        <v>14</v>
      </c>
      <c r="Y7" s="19" t="s">
        <v>14</v>
      </c>
      <c r="Z7" s="19" t="s">
        <v>14</v>
      </c>
      <c r="AA7" s="19" t="s">
        <v>14</v>
      </c>
      <c r="AB7" s="19" t="s">
        <v>14</v>
      </c>
      <c r="AC7" s="19" t="s">
        <v>14</v>
      </c>
      <c r="AD7" s="79" t="s">
        <v>14</v>
      </c>
      <c r="AE7" s="19" t="s">
        <v>14</v>
      </c>
      <c r="AF7" s="130" t="s">
        <v>14</v>
      </c>
    </row>
    <row r="8" spans="1:32" ht="3" customHeight="1" thickBot="1" x14ac:dyDescent="0.35">
      <c r="A8" s="148" t="s">
        <v>15</v>
      </c>
      <c r="B8" s="149" t="s">
        <v>15</v>
      </c>
      <c r="C8" s="149" t="s">
        <v>15</v>
      </c>
      <c r="D8" s="149" t="s">
        <v>15</v>
      </c>
      <c r="E8" s="149" t="s">
        <v>15</v>
      </c>
      <c r="F8" s="149"/>
      <c r="G8" s="149" t="s">
        <v>15</v>
      </c>
      <c r="H8" s="149" t="s">
        <v>15</v>
      </c>
      <c r="I8" s="149"/>
      <c r="J8" s="149"/>
      <c r="K8" s="135"/>
      <c r="L8" s="149" t="s">
        <v>15</v>
      </c>
      <c r="M8" s="149" t="s">
        <v>15</v>
      </c>
      <c r="N8" s="149"/>
      <c r="O8" s="149" t="s">
        <v>15</v>
      </c>
      <c r="P8" s="149" t="s">
        <v>15</v>
      </c>
      <c r="Q8" s="149" t="s">
        <v>15</v>
      </c>
      <c r="R8" s="149" t="s">
        <v>15</v>
      </c>
      <c r="S8" s="149" t="s">
        <v>15</v>
      </c>
      <c r="T8" s="149"/>
      <c r="U8" s="149"/>
      <c r="V8" s="135"/>
      <c r="W8" s="149"/>
      <c r="X8" s="149" t="s">
        <v>15</v>
      </c>
      <c r="Y8" s="149" t="s">
        <v>15</v>
      </c>
      <c r="Z8" s="149" t="s">
        <v>15</v>
      </c>
      <c r="AA8" s="149" t="s">
        <v>15</v>
      </c>
      <c r="AB8" s="149" t="s">
        <v>15</v>
      </c>
      <c r="AC8" s="149" t="s">
        <v>15</v>
      </c>
      <c r="AD8" s="149" t="s">
        <v>15</v>
      </c>
      <c r="AE8" s="149" t="s">
        <v>15</v>
      </c>
      <c r="AF8" s="150" t="s">
        <v>15</v>
      </c>
    </row>
    <row r="9" spans="1:32" x14ac:dyDescent="0.3">
      <c r="A9" s="141" t="s">
        <v>16</v>
      </c>
      <c r="B9" s="142"/>
      <c r="C9" s="143"/>
      <c r="D9" s="143"/>
      <c r="E9" s="143"/>
      <c r="F9" s="143"/>
      <c r="G9" s="143"/>
      <c r="H9" s="143"/>
      <c r="I9" s="143"/>
      <c r="J9" s="143"/>
      <c r="K9" s="16"/>
      <c r="L9" s="144"/>
      <c r="M9" s="144"/>
      <c r="N9" s="144"/>
      <c r="O9" s="144"/>
      <c r="P9" s="145"/>
      <c r="Q9" s="145"/>
      <c r="R9" s="144"/>
      <c r="S9" s="144"/>
      <c r="T9" s="144"/>
      <c r="U9" s="144"/>
      <c r="V9" s="16"/>
      <c r="W9" s="144"/>
      <c r="X9" s="144"/>
      <c r="Y9" s="144"/>
      <c r="Z9" s="144"/>
      <c r="AA9" s="144"/>
      <c r="AB9" s="144"/>
      <c r="AC9" s="144"/>
      <c r="AD9" s="146"/>
      <c r="AE9" s="144"/>
      <c r="AF9" s="147"/>
    </row>
    <row r="10" spans="1:32" x14ac:dyDescent="0.3">
      <c r="A10" s="21">
        <v>1011</v>
      </c>
      <c r="B10" s="22" t="s">
        <v>17</v>
      </c>
      <c r="C10" s="74">
        <v>380</v>
      </c>
      <c r="D10" s="74">
        <v>390</v>
      </c>
      <c r="E10" s="74">
        <v>240</v>
      </c>
      <c r="F10" s="24">
        <v>240</v>
      </c>
      <c r="G10" s="24">
        <v>240</v>
      </c>
      <c r="H10" s="24">
        <v>240</v>
      </c>
      <c r="I10" s="24">
        <v>240</v>
      </c>
      <c r="J10" s="24">
        <v>240</v>
      </c>
      <c r="K10" s="16"/>
      <c r="L10" s="87">
        <v>7312</v>
      </c>
      <c r="M10" s="87">
        <v>142983</v>
      </c>
      <c r="N10" s="87">
        <v>52806</v>
      </c>
      <c r="O10" s="87">
        <f>SUM(L10:N10)</f>
        <v>203101</v>
      </c>
      <c r="P10" s="26">
        <v>45481</v>
      </c>
      <c r="Q10" s="26">
        <v>144023</v>
      </c>
      <c r="R10" s="27">
        <f>SUM(P10:Q10)</f>
        <v>189504</v>
      </c>
      <c r="S10" s="27">
        <v>175614</v>
      </c>
      <c r="T10" s="27">
        <v>184423</v>
      </c>
      <c r="U10" s="27">
        <v>193673</v>
      </c>
      <c r="V10" s="16"/>
      <c r="W10" s="28">
        <f>L10*C10</f>
        <v>2778560</v>
      </c>
      <c r="X10" s="28">
        <f t="shared" ref="X10:X42" si="0">M10*D10</f>
        <v>55763370</v>
      </c>
      <c r="Y10" s="28">
        <f t="shared" ref="Y10:Y42" si="1">N10*E10</f>
        <v>12673440</v>
      </c>
      <c r="Z10" s="28">
        <f>SUM(W10:Y10)</f>
        <v>71215370</v>
      </c>
      <c r="AA10" s="28">
        <f t="shared" ref="AA10:AA42" si="2">P10*F10</f>
        <v>10915440</v>
      </c>
      <c r="AB10" s="28">
        <f t="shared" ref="AB10:AB42" si="3">Q10*G10</f>
        <v>34565520</v>
      </c>
      <c r="AC10" s="28">
        <f t="shared" ref="AC10:AC42" si="4">SUM(AA10:AB10)</f>
        <v>45480960</v>
      </c>
      <c r="AD10" s="80">
        <f>H10*S10</f>
        <v>42147360</v>
      </c>
      <c r="AE10" s="80">
        <f>I10*T10</f>
        <v>44261520</v>
      </c>
      <c r="AF10" s="109">
        <f>J10*U10</f>
        <v>46481520</v>
      </c>
    </row>
    <row r="11" spans="1:32" x14ac:dyDescent="0.3">
      <c r="A11" s="21">
        <v>1111</v>
      </c>
      <c r="B11" s="22" t="s">
        <v>18</v>
      </c>
      <c r="C11" s="74">
        <v>620</v>
      </c>
      <c r="D11" s="74">
        <v>620</v>
      </c>
      <c r="E11" s="74">
        <v>1700</v>
      </c>
      <c r="F11" s="24">
        <v>1700</v>
      </c>
      <c r="G11" s="24">
        <v>1700</v>
      </c>
      <c r="H11" s="24">
        <v>1700</v>
      </c>
      <c r="I11" s="24">
        <v>1700</v>
      </c>
      <c r="J11" s="24">
        <v>1700</v>
      </c>
      <c r="K11" s="16"/>
      <c r="L11" s="87">
        <v>7261</v>
      </c>
      <c r="M11" s="87">
        <v>141987</v>
      </c>
      <c r="N11" s="87">
        <v>52438</v>
      </c>
      <c r="O11" s="87">
        <f t="shared" ref="O11:O42" si="5">SUM(L11:N11)</f>
        <v>201686</v>
      </c>
      <c r="P11" s="26">
        <v>45164</v>
      </c>
      <c r="Q11" s="26">
        <v>143019</v>
      </c>
      <c r="R11" s="27">
        <f t="shared" ref="R11:R42" si="6">SUM(P11:Q11)</f>
        <v>188183</v>
      </c>
      <c r="S11" s="27">
        <v>174390</v>
      </c>
      <c r="T11" s="27">
        <v>183137</v>
      </c>
      <c r="U11" s="27">
        <v>192323</v>
      </c>
      <c r="V11" s="16"/>
      <c r="W11" s="28">
        <f t="shared" ref="W11:W42" si="7">L11*C11</f>
        <v>4501820</v>
      </c>
      <c r="X11" s="28">
        <f t="shared" si="0"/>
        <v>88031940</v>
      </c>
      <c r="Y11" s="28">
        <f t="shared" si="1"/>
        <v>89144600</v>
      </c>
      <c r="Z11" s="28">
        <f t="shared" ref="Z11:Z42" si="8">SUM(W11:Y11)</f>
        <v>181678360</v>
      </c>
      <c r="AA11" s="28">
        <f t="shared" si="2"/>
        <v>76778800</v>
      </c>
      <c r="AB11" s="28">
        <f t="shared" si="3"/>
        <v>243132300</v>
      </c>
      <c r="AC11" s="28">
        <f t="shared" si="4"/>
        <v>319911100</v>
      </c>
      <c r="AD11" s="80">
        <f t="shared" ref="AD11:AD42" si="9">H11*S11</f>
        <v>296463000</v>
      </c>
      <c r="AE11" s="80">
        <f t="shared" ref="AE11:AE42" si="10">I11*T11</f>
        <v>311332900</v>
      </c>
      <c r="AF11" s="109">
        <f t="shared" ref="AF11:AF42" si="11">J11*U11</f>
        <v>326949100</v>
      </c>
    </row>
    <row r="12" spans="1:32" x14ac:dyDescent="0.3">
      <c r="A12" s="21">
        <v>1311</v>
      </c>
      <c r="B12" s="22" t="s">
        <v>19</v>
      </c>
      <c r="C12" s="74">
        <v>250</v>
      </c>
      <c r="D12" s="74">
        <v>250</v>
      </c>
      <c r="E12" s="74">
        <v>1980</v>
      </c>
      <c r="F12" s="24">
        <v>1980</v>
      </c>
      <c r="G12" s="24">
        <v>1980</v>
      </c>
      <c r="H12" s="24">
        <v>1980</v>
      </c>
      <c r="I12" s="24">
        <v>1980</v>
      </c>
      <c r="J12" s="24">
        <v>1980</v>
      </c>
      <c r="K12" s="16"/>
      <c r="L12" s="87">
        <v>7308</v>
      </c>
      <c r="M12" s="87">
        <v>142912</v>
      </c>
      <c r="N12" s="87">
        <v>52780</v>
      </c>
      <c r="O12" s="87">
        <f t="shared" si="5"/>
        <v>203000</v>
      </c>
      <c r="P12" s="26">
        <v>45458</v>
      </c>
      <c r="Q12" s="26">
        <v>143951</v>
      </c>
      <c r="R12" s="27">
        <f t="shared" si="6"/>
        <v>189409</v>
      </c>
      <c r="S12" s="27">
        <v>175526</v>
      </c>
      <c r="T12" s="27">
        <v>184330</v>
      </c>
      <c r="U12" s="27">
        <v>193576</v>
      </c>
      <c r="V12" s="16"/>
      <c r="W12" s="28">
        <f t="shared" si="7"/>
        <v>1827000</v>
      </c>
      <c r="X12" s="28">
        <f t="shared" si="0"/>
        <v>35728000</v>
      </c>
      <c r="Y12" s="28">
        <f t="shared" si="1"/>
        <v>104504400</v>
      </c>
      <c r="Z12" s="28">
        <f t="shared" si="8"/>
        <v>142059400</v>
      </c>
      <c r="AA12" s="28">
        <f t="shared" si="2"/>
        <v>90006840</v>
      </c>
      <c r="AB12" s="28">
        <f t="shared" si="3"/>
        <v>285022980</v>
      </c>
      <c r="AC12" s="28">
        <f t="shared" si="4"/>
        <v>375029820</v>
      </c>
      <c r="AD12" s="80">
        <f t="shared" si="9"/>
        <v>347541480</v>
      </c>
      <c r="AE12" s="80">
        <f t="shared" si="10"/>
        <v>364973400</v>
      </c>
      <c r="AF12" s="109">
        <f t="shared" si="11"/>
        <v>383280480</v>
      </c>
    </row>
    <row r="13" spans="1:32" x14ac:dyDescent="0.3">
      <c r="A13" s="21">
        <v>1012</v>
      </c>
      <c r="B13" s="22" t="s">
        <v>20</v>
      </c>
      <c r="C13" s="74">
        <v>250</v>
      </c>
      <c r="D13" s="74">
        <v>250</v>
      </c>
      <c r="E13" s="74">
        <v>240</v>
      </c>
      <c r="F13" s="24">
        <v>240</v>
      </c>
      <c r="G13" s="24">
        <v>240</v>
      </c>
      <c r="H13" s="24">
        <v>240</v>
      </c>
      <c r="I13" s="24">
        <v>240</v>
      </c>
      <c r="J13" s="24">
        <v>240</v>
      </c>
      <c r="K13" s="16"/>
      <c r="L13" s="87">
        <v>534</v>
      </c>
      <c r="M13" s="87">
        <v>10440</v>
      </c>
      <c r="N13" s="87">
        <v>3856</v>
      </c>
      <c r="O13" s="87">
        <f t="shared" si="5"/>
        <v>14830</v>
      </c>
      <c r="P13" s="26">
        <v>3377</v>
      </c>
      <c r="Q13" s="26">
        <v>10695</v>
      </c>
      <c r="R13" s="27">
        <f t="shared" si="6"/>
        <v>14072</v>
      </c>
      <c r="S13" s="27">
        <v>13279</v>
      </c>
      <c r="T13" s="27">
        <v>13545</v>
      </c>
      <c r="U13" s="27">
        <v>13816</v>
      </c>
      <c r="V13" s="16"/>
      <c r="W13" s="28">
        <f t="shared" si="7"/>
        <v>133500</v>
      </c>
      <c r="X13" s="28">
        <f t="shared" si="0"/>
        <v>2610000</v>
      </c>
      <c r="Y13" s="28">
        <f t="shared" si="1"/>
        <v>925440</v>
      </c>
      <c r="Z13" s="28">
        <f t="shared" si="8"/>
        <v>3668940</v>
      </c>
      <c r="AA13" s="28">
        <f t="shared" si="2"/>
        <v>810480</v>
      </c>
      <c r="AB13" s="28">
        <f t="shared" si="3"/>
        <v>2566800</v>
      </c>
      <c r="AC13" s="28">
        <f t="shared" si="4"/>
        <v>3377280</v>
      </c>
      <c r="AD13" s="80">
        <f t="shared" si="9"/>
        <v>3186960</v>
      </c>
      <c r="AE13" s="80">
        <f t="shared" si="10"/>
        <v>3250800</v>
      </c>
      <c r="AF13" s="109">
        <f t="shared" si="11"/>
        <v>3315840</v>
      </c>
    </row>
    <row r="14" spans="1:32" x14ac:dyDescent="0.3">
      <c r="A14" s="21">
        <v>1112</v>
      </c>
      <c r="B14" s="22" t="s">
        <v>21</v>
      </c>
      <c r="C14" s="74">
        <v>120</v>
      </c>
      <c r="D14" s="74">
        <v>120</v>
      </c>
      <c r="E14" s="74">
        <v>460</v>
      </c>
      <c r="F14" s="24">
        <v>460</v>
      </c>
      <c r="G14" s="24">
        <v>460</v>
      </c>
      <c r="H14" s="24">
        <v>460</v>
      </c>
      <c r="I14" s="24">
        <v>460</v>
      </c>
      <c r="J14" s="24">
        <v>460</v>
      </c>
      <c r="K14" s="16"/>
      <c r="L14" s="87">
        <v>534</v>
      </c>
      <c r="M14" s="87">
        <v>10440</v>
      </c>
      <c r="N14" s="87">
        <v>3856</v>
      </c>
      <c r="O14" s="87">
        <f t="shared" si="5"/>
        <v>14830</v>
      </c>
      <c r="P14" s="26">
        <v>3377</v>
      </c>
      <c r="Q14" s="26">
        <v>10695</v>
      </c>
      <c r="R14" s="27">
        <f t="shared" si="6"/>
        <v>14072</v>
      </c>
      <c r="S14" s="27">
        <v>13279</v>
      </c>
      <c r="T14" s="27">
        <v>13545</v>
      </c>
      <c r="U14" s="27">
        <v>13816</v>
      </c>
      <c r="V14" s="16"/>
      <c r="W14" s="28">
        <f t="shared" si="7"/>
        <v>64080</v>
      </c>
      <c r="X14" s="28">
        <f t="shared" si="0"/>
        <v>1252800</v>
      </c>
      <c r="Y14" s="28">
        <f t="shared" si="1"/>
        <v>1773760</v>
      </c>
      <c r="Z14" s="28">
        <f t="shared" si="8"/>
        <v>3090640</v>
      </c>
      <c r="AA14" s="28">
        <f t="shared" si="2"/>
        <v>1553420</v>
      </c>
      <c r="AB14" s="28">
        <f t="shared" si="3"/>
        <v>4919700</v>
      </c>
      <c r="AC14" s="28">
        <f t="shared" si="4"/>
        <v>6473120</v>
      </c>
      <c r="AD14" s="80">
        <f t="shared" si="9"/>
        <v>6108340</v>
      </c>
      <c r="AE14" s="80">
        <f t="shared" si="10"/>
        <v>6230700</v>
      </c>
      <c r="AF14" s="109">
        <f t="shared" si="11"/>
        <v>6355360</v>
      </c>
    </row>
    <row r="15" spans="1:32" x14ac:dyDescent="0.3">
      <c r="A15" s="21">
        <v>1312</v>
      </c>
      <c r="B15" s="22" t="s">
        <v>22</v>
      </c>
      <c r="C15" s="74">
        <v>160</v>
      </c>
      <c r="D15" s="74">
        <v>160</v>
      </c>
      <c r="E15" s="74">
        <v>520</v>
      </c>
      <c r="F15" s="24">
        <v>520</v>
      </c>
      <c r="G15" s="24">
        <v>520</v>
      </c>
      <c r="H15" s="24">
        <v>520</v>
      </c>
      <c r="I15" s="24">
        <v>520</v>
      </c>
      <c r="J15" s="24">
        <v>520</v>
      </c>
      <c r="K15" s="16"/>
      <c r="L15" s="87">
        <v>534</v>
      </c>
      <c r="M15" s="87">
        <v>10440</v>
      </c>
      <c r="N15" s="87">
        <v>3856</v>
      </c>
      <c r="O15" s="87">
        <f t="shared" si="5"/>
        <v>14830</v>
      </c>
      <c r="P15" s="26">
        <v>3377</v>
      </c>
      <c r="Q15" s="26">
        <v>10695</v>
      </c>
      <c r="R15" s="27">
        <f t="shared" si="6"/>
        <v>14072</v>
      </c>
      <c r="S15" s="27">
        <v>13279</v>
      </c>
      <c r="T15" s="27">
        <v>13545</v>
      </c>
      <c r="U15" s="27">
        <v>13816</v>
      </c>
      <c r="V15" s="16"/>
      <c r="W15" s="28">
        <f t="shared" si="7"/>
        <v>85440</v>
      </c>
      <c r="X15" s="28">
        <f t="shared" si="0"/>
        <v>1670400</v>
      </c>
      <c r="Y15" s="28">
        <f t="shared" si="1"/>
        <v>2005120</v>
      </c>
      <c r="Z15" s="28">
        <f t="shared" si="8"/>
        <v>3760960</v>
      </c>
      <c r="AA15" s="28">
        <f t="shared" si="2"/>
        <v>1756040</v>
      </c>
      <c r="AB15" s="28">
        <f t="shared" si="3"/>
        <v>5561400</v>
      </c>
      <c r="AC15" s="28">
        <f t="shared" si="4"/>
        <v>7317440</v>
      </c>
      <c r="AD15" s="80">
        <f t="shared" si="9"/>
        <v>6905080</v>
      </c>
      <c r="AE15" s="80">
        <f t="shared" si="10"/>
        <v>7043400</v>
      </c>
      <c r="AF15" s="109">
        <f t="shared" si="11"/>
        <v>7184320</v>
      </c>
    </row>
    <row r="16" spans="1:32" x14ac:dyDescent="0.3">
      <c r="A16" s="21">
        <v>1013</v>
      </c>
      <c r="B16" s="22" t="s">
        <v>23</v>
      </c>
      <c r="C16" s="74">
        <v>250</v>
      </c>
      <c r="D16" s="74">
        <v>250</v>
      </c>
      <c r="E16" s="74">
        <v>240</v>
      </c>
      <c r="F16" s="24">
        <v>240</v>
      </c>
      <c r="G16" s="24">
        <v>240</v>
      </c>
      <c r="H16" s="24">
        <v>240</v>
      </c>
      <c r="I16" s="24">
        <v>240</v>
      </c>
      <c r="J16" s="24">
        <v>240</v>
      </c>
      <c r="K16" s="16"/>
      <c r="L16" s="87">
        <v>15</v>
      </c>
      <c r="M16" s="87">
        <v>290</v>
      </c>
      <c r="N16" s="87">
        <v>107</v>
      </c>
      <c r="O16" s="87">
        <f t="shared" si="5"/>
        <v>412</v>
      </c>
      <c r="P16" s="26">
        <v>77</v>
      </c>
      <c r="Q16" s="26">
        <v>244</v>
      </c>
      <c r="R16" s="27">
        <f t="shared" si="6"/>
        <v>321</v>
      </c>
      <c r="S16" s="27">
        <v>228</v>
      </c>
      <c r="T16" s="27">
        <v>230</v>
      </c>
      <c r="U16" s="27">
        <v>232</v>
      </c>
      <c r="V16" s="16"/>
      <c r="W16" s="28">
        <f t="shared" si="7"/>
        <v>3750</v>
      </c>
      <c r="X16" s="28">
        <f t="shared" si="0"/>
        <v>72500</v>
      </c>
      <c r="Y16" s="28">
        <f t="shared" si="1"/>
        <v>25680</v>
      </c>
      <c r="Z16" s="28">
        <f t="shared" si="8"/>
        <v>101930</v>
      </c>
      <c r="AA16" s="28">
        <f t="shared" si="2"/>
        <v>18480</v>
      </c>
      <c r="AB16" s="28">
        <f t="shared" si="3"/>
        <v>58560</v>
      </c>
      <c r="AC16" s="28">
        <f t="shared" si="4"/>
        <v>77040</v>
      </c>
      <c r="AD16" s="80">
        <f t="shared" si="9"/>
        <v>54720</v>
      </c>
      <c r="AE16" s="80">
        <f t="shared" si="10"/>
        <v>55200</v>
      </c>
      <c r="AF16" s="109">
        <f t="shared" si="11"/>
        <v>55680</v>
      </c>
    </row>
    <row r="17" spans="1:32" x14ac:dyDescent="0.3">
      <c r="A17" s="21">
        <v>1113</v>
      </c>
      <c r="B17" s="22" t="s">
        <v>24</v>
      </c>
      <c r="C17" s="74">
        <v>380</v>
      </c>
      <c r="D17" s="74">
        <v>380</v>
      </c>
      <c r="E17" s="74">
        <v>1700</v>
      </c>
      <c r="F17" s="24">
        <v>1700</v>
      </c>
      <c r="G17" s="24">
        <v>1700</v>
      </c>
      <c r="H17" s="24">
        <v>1700</v>
      </c>
      <c r="I17" s="24">
        <v>1700</v>
      </c>
      <c r="J17" s="24">
        <v>1700</v>
      </c>
      <c r="K17" s="16"/>
      <c r="L17" s="87">
        <v>15</v>
      </c>
      <c r="M17" s="87">
        <v>290</v>
      </c>
      <c r="N17" s="87">
        <v>107</v>
      </c>
      <c r="O17" s="87">
        <f t="shared" si="5"/>
        <v>412</v>
      </c>
      <c r="P17" s="26">
        <v>77</v>
      </c>
      <c r="Q17" s="26">
        <v>244</v>
      </c>
      <c r="R17" s="27">
        <f t="shared" si="6"/>
        <v>321</v>
      </c>
      <c r="S17" s="27">
        <v>228</v>
      </c>
      <c r="T17" s="27">
        <v>230</v>
      </c>
      <c r="U17" s="27">
        <v>232</v>
      </c>
      <c r="V17" s="16"/>
      <c r="W17" s="28">
        <f t="shared" si="7"/>
        <v>5700</v>
      </c>
      <c r="X17" s="28">
        <f t="shared" si="0"/>
        <v>110200</v>
      </c>
      <c r="Y17" s="28">
        <f t="shared" si="1"/>
        <v>181900</v>
      </c>
      <c r="Z17" s="28">
        <f t="shared" si="8"/>
        <v>297800</v>
      </c>
      <c r="AA17" s="28">
        <f t="shared" si="2"/>
        <v>130900</v>
      </c>
      <c r="AB17" s="28">
        <f t="shared" si="3"/>
        <v>414800</v>
      </c>
      <c r="AC17" s="28">
        <f t="shared" si="4"/>
        <v>545700</v>
      </c>
      <c r="AD17" s="80">
        <f t="shared" si="9"/>
        <v>387600</v>
      </c>
      <c r="AE17" s="80">
        <f t="shared" si="10"/>
        <v>391000</v>
      </c>
      <c r="AF17" s="109">
        <f t="shared" si="11"/>
        <v>394400</v>
      </c>
    </row>
    <row r="18" spans="1:32" x14ac:dyDescent="0.3">
      <c r="A18" s="21">
        <v>1313</v>
      </c>
      <c r="B18" s="22" t="s">
        <v>25</v>
      </c>
      <c r="C18" s="74">
        <v>200</v>
      </c>
      <c r="D18" s="74">
        <v>200</v>
      </c>
      <c r="E18" s="74">
        <v>1980</v>
      </c>
      <c r="F18" s="24">
        <v>1980</v>
      </c>
      <c r="G18" s="24">
        <v>1980</v>
      </c>
      <c r="H18" s="24">
        <v>1980</v>
      </c>
      <c r="I18" s="24">
        <v>1980</v>
      </c>
      <c r="J18" s="24">
        <v>1980</v>
      </c>
      <c r="K18" s="16"/>
      <c r="L18" s="87">
        <v>15</v>
      </c>
      <c r="M18" s="87">
        <v>290</v>
      </c>
      <c r="N18" s="87">
        <v>107</v>
      </c>
      <c r="O18" s="87">
        <f t="shared" si="5"/>
        <v>412</v>
      </c>
      <c r="P18" s="26">
        <v>77</v>
      </c>
      <c r="Q18" s="26">
        <v>244</v>
      </c>
      <c r="R18" s="27">
        <f t="shared" si="6"/>
        <v>321</v>
      </c>
      <c r="S18" s="27">
        <v>228</v>
      </c>
      <c r="T18" s="27">
        <v>230</v>
      </c>
      <c r="U18" s="27">
        <v>232</v>
      </c>
      <c r="V18" s="16"/>
      <c r="W18" s="28">
        <f t="shared" si="7"/>
        <v>3000</v>
      </c>
      <c r="X18" s="28">
        <f t="shared" si="0"/>
        <v>58000</v>
      </c>
      <c r="Y18" s="28">
        <f t="shared" si="1"/>
        <v>211860</v>
      </c>
      <c r="Z18" s="28">
        <f t="shared" si="8"/>
        <v>272860</v>
      </c>
      <c r="AA18" s="28">
        <f t="shared" si="2"/>
        <v>152460</v>
      </c>
      <c r="AB18" s="28">
        <f t="shared" si="3"/>
        <v>483120</v>
      </c>
      <c r="AC18" s="28">
        <f t="shared" si="4"/>
        <v>635580</v>
      </c>
      <c r="AD18" s="80">
        <f t="shared" si="9"/>
        <v>451440</v>
      </c>
      <c r="AE18" s="80">
        <f t="shared" si="10"/>
        <v>455400</v>
      </c>
      <c r="AF18" s="109">
        <f t="shared" si="11"/>
        <v>459360</v>
      </c>
    </row>
    <row r="19" spans="1:32" x14ac:dyDescent="0.3">
      <c r="A19" s="21">
        <v>1014</v>
      </c>
      <c r="B19" s="22" t="s">
        <v>26</v>
      </c>
      <c r="C19" s="74">
        <v>380</v>
      </c>
      <c r="D19" s="74">
        <v>390</v>
      </c>
      <c r="E19" s="74">
        <v>240</v>
      </c>
      <c r="F19" s="24">
        <v>240</v>
      </c>
      <c r="G19" s="24">
        <v>240</v>
      </c>
      <c r="H19" s="24">
        <v>240</v>
      </c>
      <c r="I19" s="24">
        <v>240</v>
      </c>
      <c r="J19" s="24">
        <v>240</v>
      </c>
      <c r="K19" s="16"/>
      <c r="L19" s="87">
        <v>19</v>
      </c>
      <c r="M19" s="87">
        <v>362</v>
      </c>
      <c r="N19" s="87">
        <v>134</v>
      </c>
      <c r="O19" s="87">
        <f t="shared" si="5"/>
        <v>515</v>
      </c>
      <c r="P19" s="26">
        <v>119</v>
      </c>
      <c r="Q19" s="26">
        <v>376</v>
      </c>
      <c r="R19" s="27">
        <f t="shared" si="6"/>
        <v>495</v>
      </c>
      <c r="S19" s="27">
        <v>475</v>
      </c>
      <c r="T19" s="27">
        <v>489</v>
      </c>
      <c r="U19" s="27">
        <v>504</v>
      </c>
      <c r="V19" s="16"/>
      <c r="W19" s="28">
        <f t="shared" si="7"/>
        <v>7220</v>
      </c>
      <c r="X19" s="28">
        <f t="shared" si="0"/>
        <v>141180</v>
      </c>
      <c r="Y19" s="28">
        <f t="shared" si="1"/>
        <v>32160</v>
      </c>
      <c r="Z19" s="28">
        <f t="shared" si="8"/>
        <v>180560</v>
      </c>
      <c r="AA19" s="28">
        <f t="shared" si="2"/>
        <v>28560</v>
      </c>
      <c r="AB19" s="28">
        <f t="shared" si="3"/>
        <v>90240</v>
      </c>
      <c r="AC19" s="28">
        <f t="shared" si="4"/>
        <v>118800</v>
      </c>
      <c r="AD19" s="80">
        <f t="shared" si="9"/>
        <v>114000</v>
      </c>
      <c r="AE19" s="80">
        <f t="shared" si="10"/>
        <v>117360</v>
      </c>
      <c r="AF19" s="109">
        <f t="shared" si="11"/>
        <v>120960</v>
      </c>
    </row>
    <row r="20" spans="1:32" x14ac:dyDescent="0.3">
      <c r="A20" s="21">
        <v>1114</v>
      </c>
      <c r="B20" s="22" t="s">
        <v>27</v>
      </c>
      <c r="C20" s="74">
        <v>620</v>
      </c>
      <c r="D20" s="74">
        <v>620</v>
      </c>
      <c r="E20" s="74">
        <v>1700</v>
      </c>
      <c r="F20" s="24">
        <v>1700</v>
      </c>
      <c r="G20" s="24">
        <v>1700</v>
      </c>
      <c r="H20" s="24">
        <v>1700</v>
      </c>
      <c r="I20" s="24">
        <v>1700</v>
      </c>
      <c r="J20" s="24">
        <v>1700</v>
      </c>
      <c r="K20" s="16"/>
      <c r="L20" s="87">
        <v>19</v>
      </c>
      <c r="M20" s="87">
        <v>362</v>
      </c>
      <c r="N20" s="87">
        <v>134</v>
      </c>
      <c r="O20" s="87">
        <f t="shared" si="5"/>
        <v>515</v>
      </c>
      <c r="P20" s="26">
        <v>119</v>
      </c>
      <c r="Q20" s="26">
        <v>376</v>
      </c>
      <c r="R20" s="27">
        <f t="shared" si="6"/>
        <v>495</v>
      </c>
      <c r="S20" s="27">
        <v>475</v>
      </c>
      <c r="T20" s="27">
        <v>489</v>
      </c>
      <c r="U20" s="27">
        <v>504</v>
      </c>
      <c r="V20" s="16"/>
      <c r="W20" s="28">
        <f t="shared" si="7"/>
        <v>11780</v>
      </c>
      <c r="X20" s="28">
        <f t="shared" si="0"/>
        <v>224440</v>
      </c>
      <c r="Y20" s="28">
        <f t="shared" si="1"/>
        <v>227800</v>
      </c>
      <c r="Z20" s="28">
        <f t="shared" si="8"/>
        <v>464020</v>
      </c>
      <c r="AA20" s="28">
        <f t="shared" si="2"/>
        <v>202300</v>
      </c>
      <c r="AB20" s="28">
        <f t="shared" si="3"/>
        <v>639200</v>
      </c>
      <c r="AC20" s="28">
        <f t="shared" si="4"/>
        <v>841500</v>
      </c>
      <c r="AD20" s="80">
        <f t="shared" si="9"/>
        <v>807500</v>
      </c>
      <c r="AE20" s="80">
        <f t="shared" si="10"/>
        <v>831300</v>
      </c>
      <c r="AF20" s="109">
        <f t="shared" si="11"/>
        <v>856800</v>
      </c>
    </row>
    <row r="21" spans="1:32" x14ac:dyDescent="0.3">
      <c r="A21" s="21">
        <v>1314</v>
      </c>
      <c r="B21" s="22" t="s">
        <v>28</v>
      </c>
      <c r="C21" s="74">
        <v>750</v>
      </c>
      <c r="D21" s="74">
        <v>760</v>
      </c>
      <c r="E21" s="74">
        <v>1980</v>
      </c>
      <c r="F21" s="24">
        <v>1980</v>
      </c>
      <c r="G21" s="24">
        <v>1980</v>
      </c>
      <c r="H21" s="24">
        <v>1980</v>
      </c>
      <c r="I21" s="24">
        <v>1980</v>
      </c>
      <c r="J21" s="24">
        <v>1980</v>
      </c>
      <c r="K21" s="16"/>
      <c r="L21" s="87">
        <v>19</v>
      </c>
      <c r="M21" s="87">
        <v>362</v>
      </c>
      <c r="N21" s="87">
        <v>134</v>
      </c>
      <c r="O21" s="87">
        <f t="shared" si="5"/>
        <v>515</v>
      </c>
      <c r="P21" s="26">
        <v>119</v>
      </c>
      <c r="Q21" s="26">
        <v>376</v>
      </c>
      <c r="R21" s="27">
        <f t="shared" si="6"/>
        <v>495</v>
      </c>
      <c r="S21" s="27">
        <v>475</v>
      </c>
      <c r="T21" s="27">
        <v>489</v>
      </c>
      <c r="U21" s="27">
        <v>504</v>
      </c>
      <c r="V21" s="16"/>
      <c r="W21" s="28">
        <f t="shared" si="7"/>
        <v>14250</v>
      </c>
      <c r="X21" s="28">
        <f t="shared" si="0"/>
        <v>275120</v>
      </c>
      <c r="Y21" s="28">
        <f t="shared" si="1"/>
        <v>265320</v>
      </c>
      <c r="Z21" s="28">
        <f t="shared" si="8"/>
        <v>554690</v>
      </c>
      <c r="AA21" s="28">
        <f t="shared" si="2"/>
        <v>235620</v>
      </c>
      <c r="AB21" s="28">
        <f t="shared" si="3"/>
        <v>744480</v>
      </c>
      <c r="AC21" s="28">
        <f t="shared" si="4"/>
        <v>980100</v>
      </c>
      <c r="AD21" s="80">
        <f t="shared" si="9"/>
        <v>940500</v>
      </c>
      <c r="AE21" s="80">
        <f t="shared" si="10"/>
        <v>968220</v>
      </c>
      <c r="AF21" s="109">
        <f t="shared" si="11"/>
        <v>997920</v>
      </c>
    </row>
    <row r="22" spans="1:32" x14ac:dyDescent="0.3">
      <c r="A22" s="21">
        <v>1005</v>
      </c>
      <c r="B22" s="22" t="s">
        <v>29</v>
      </c>
      <c r="C22" s="74">
        <v>250</v>
      </c>
      <c r="D22" s="74">
        <v>250</v>
      </c>
      <c r="E22" s="74">
        <v>120</v>
      </c>
      <c r="F22" s="24">
        <v>120</v>
      </c>
      <c r="G22" s="24">
        <v>120</v>
      </c>
      <c r="H22" s="24">
        <v>120</v>
      </c>
      <c r="I22" s="24">
        <v>120</v>
      </c>
      <c r="J22" s="24">
        <v>120</v>
      </c>
      <c r="K22" s="16"/>
      <c r="L22" s="87">
        <v>2237</v>
      </c>
      <c r="M22" s="87">
        <v>43739</v>
      </c>
      <c r="N22" s="87">
        <v>16154</v>
      </c>
      <c r="O22" s="87">
        <f t="shared" si="5"/>
        <v>62130</v>
      </c>
      <c r="P22" s="26">
        <v>16206</v>
      </c>
      <c r="Q22" s="26">
        <v>51320</v>
      </c>
      <c r="R22" s="27">
        <f t="shared" si="6"/>
        <v>67526</v>
      </c>
      <c r="S22" s="27">
        <v>73347</v>
      </c>
      <c r="T22" s="27">
        <v>77747</v>
      </c>
      <c r="U22" s="27">
        <v>82412</v>
      </c>
      <c r="V22" s="16"/>
      <c r="W22" s="28">
        <f t="shared" si="7"/>
        <v>559250</v>
      </c>
      <c r="X22" s="28">
        <f t="shared" si="0"/>
        <v>10934750</v>
      </c>
      <c r="Y22" s="28">
        <f t="shared" si="1"/>
        <v>1938480</v>
      </c>
      <c r="Z22" s="28">
        <f t="shared" si="8"/>
        <v>13432480</v>
      </c>
      <c r="AA22" s="28">
        <f t="shared" si="2"/>
        <v>1944720</v>
      </c>
      <c r="AB22" s="28">
        <f t="shared" si="3"/>
        <v>6158400</v>
      </c>
      <c r="AC22" s="28">
        <f t="shared" si="4"/>
        <v>8103120</v>
      </c>
      <c r="AD22" s="80">
        <f t="shared" si="9"/>
        <v>8801640</v>
      </c>
      <c r="AE22" s="80">
        <f t="shared" si="10"/>
        <v>9329640</v>
      </c>
      <c r="AF22" s="109">
        <f t="shared" si="11"/>
        <v>9889440</v>
      </c>
    </row>
    <row r="23" spans="1:32" x14ac:dyDescent="0.3">
      <c r="A23" s="21">
        <v>1017</v>
      </c>
      <c r="B23" s="22" t="s">
        <v>30</v>
      </c>
      <c r="C23" s="74">
        <v>250</v>
      </c>
      <c r="D23" s="74">
        <v>250</v>
      </c>
      <c r="E23" s="74">
        <v>640</v>
      </c>
      <c r="F23" s="24">
        <v>640</v>
      </c>
      <c r="G23" s="24">
        <v>640</v>
      </c>
      <c r="H23" s="24">
        <v>640</v>
      </c>
      <c r="I23" s="24">
        <v>640</v>
      </c>
      <c r="J23" s="24">
        <v>640</v>
      </c>
      <c r="K23" s="16"/>
      <c r="L23" s="87">
        <v>17</v>
      </c>
      <c r="M23" s="87">
        <v>323</v>
      </c>
      <c r="N23" s="87">
        <v>119</v>
      </c>
      <c r="O23" s="87">
        <f t="shared" si="5"/>
        <v>459</v>
      </c>
      <c r="P23" s="26">
        <v>104</v>
      </c>
      <c r="Q23" s="26">
        <v>331</v>
      </c>
      <c r="R23" s="27">
        <f t="shared" si="6"/>
        <v>435</v>
      </c>
      <c r="S23" s="27">
        <v>411</v>
      </c>
      <c r="T23" s="27">
        <v>419</v>
      </c>
      <c r="U23" s="27">
        <v>427</v>
      </c>
      <c r="V23" s="16"/>
      <c r="W23" s="28">
        <f t="shared" si="7"/>
        <v>4250</v>
      </c>
      <c r="X23" s="28">
        <f t="shared" si="0"/>
        <v>80750</v>
      </c>
      <c r="Y23" s="28">
        <f t="shared" si="1"/>
        <v>76160</v>
      </c>
      <c r="Z23" s="28">
        <f t="shared" si="8"/>
        <v>161160</v>
      </c>
      <c r="AA23" s="28">
        <f t="shared" si="2"/>
        <v>66560</v>
      </c>
      <c r="AB23" s="28">
        <f t="shared" si="3"/>
        <v>211840</v>
      </c>
      <c r="AC23" s="28">
        <f t="shared" si="4"/>
        <v>278400</v>
      </c>
      <c r="AD23" s="80">
        <f t="shared" si="9"/>
        <v>263040</v>
      </c>
      <c r="AE23" s="80">
        <f t="shared" si="10"/>
        <v>268160</v>
      </c>
      <c r="AF23" s="109">
        <f t="shared" si="11"/>
        <v>273280</v>
      </c>
    </row>
    <row r="24" spans="1:32" x14ac:dyDescent="0.3">
      <c r="A24" s="21">
        <v>1019</v>
      </c>
      <c r="B24" s="22" t="s">
        <v>31</v>
      </c>
      <c r="C24" s="74">
        <v>380</v>
      </c>
      <c r="D24" s="74">
        <v>390</v>
      </c>
      <c r="E24" s="74">
        <v>640</v>
      </c>
      <c r="F24" s="24">
        <v>640</v>
      </c>
      <c r="G24" s="24">
        <v>640</v>
      </c>
      <c r="H24" s="24">
        <v>640</v>
      </c>
      <c r="I24" s="24">
        <v>640</v>
      </c>
      <c r="J24" s="24">
        <v>640</v>
      </c>
      <c r="K24" s="16"/>
      <c r="L24" s="87">
        <v>0</v>
      </c>
      <c r="M24" s="87">
        <v>0</v>
      </c>
      <c r="N24" s="87">
        <v>0</v>
      </c>
      <c r="O24" s="87">
        <f t="shared" si="5"/>
        <v>0</v>
      </c>
      <c r="P24" s="26">
        <v>0</v>
      </c>
      <c r="Q24" s="26">
        <v>0</v>
      </c>
      <c r="R24" s="27">
        <f t="shared" si="6"/>
        <v>0</v>
      </c>
      <c r="S24" s="27">
        <v>0</v>
      </c>
      <c r="T24" s="27">
        <v>0</v>
      </c>
      <c r="U24" s="27">
        <v>0</v>
      </c>
      <c r="V24" s="16"/>
      <c r="W24" s="28">
        <f t="shared" si="7"/>
        <v>0</v>
      </c>
      <c r="X24" s="28">
        <f t="shared" si="0"/>
        <v>0</v>
      </c>
      <c r="Y24" s="28">
        <f t="shared" si="1"/>
        <v>0</v>
      </c>
      <c r="Z24" s="28">
        <f t="shared" si="8"/>
        <v>0</v>
      </c>
      <c r="AA24" s="28">
        <f t="shared" si="2"/>
        <v>0</v>
      </c>
      <c r="AB24" s="28">
        <f t="shared" si="3"/>
        <v>0</v>
      </c>
      <c r="AC24" s="28">
        <f t="shared" si="4"/>
        <v>0</v>
      </c>
      <c r="AD24" s="80">
        <f t="shared" si="9"/>
        <v>0</v>
      </c>
      <c r="AE24" s="80">
        <f t="shared" si="10"/>
        <v>0</v>
      </c>
      <c r="AF24" s="109">
        <f t="shared" si="11"/>
        <v>0</v>
      </c>
    </row>
    <row r="25" spans="1:32" x14ac:dyDescent="0.3">
      <c r="A25" s="21">
        <v>1051</v>
      </c>
      <c r="B25" s="22" t="s">
        <v>32</v>
      </c>
      <c r="C25" s="74">
        <v>130</v>
      </c>
      <c r="D25" s="74">
        <v>130</v>
      </c>
      <c r="E25" s="74">
        <v>140</v>
      </c>
      <c r="F25" s="24">
        <v>140</v>
      </c>
      <c r="G25" s="24">
        <v>140</v>
      </c>
      <c r="H25" s="24">
        <v>140</v>
      </c>
      <c r="I25" s="24">
        <v>140</v>
      </c>
      <c r="J25" s="24">
        <v>140</v>
      </c>
      <c r="K25" s="16"/>
      <c r="L25" s="87">
        <v>2086</v>
      </c>
      <c r="M25" s="87">
        <v>40802</v>
      </c>
      <c r="N25" s="87">
        <v>15069</v>
      </c>
      <c r="O25" s="87">
        <f t="shared" si="5"/>
        <v>57957</v>
      </c>
      <c r="P25" s="26">
        <v>12975</v>
      </c>
      <c r="Q25" s="26">
        <v>41089</v>
      </c>
      <c r="R25" s="27">
        <f t="shared" si="6"/>
        <v>54064</v>
      </c>
      <c r="S25" s="27">
        <v>50086</v>
      </c>
      <c r="T25" s="27">
        <v>52593</v>
      </c>
      <c r="U25" s="27">
        <v>55225</v>
      </c>
      <c r="V25" s="16"/>
      <c r="W25" s="28">
        <f t="shared" si="7"/>
        <v>271180</v>
      </c>
      <c r="X25" s="28">
        <f t="shared" si="0"/>
        <v>5304260</v>
      </c>
      <c r="Y25" s="28">
        <f t="shared" si="1"/>
        <v>2109660</v>
      </c>
      <c r="Z25" s="28">
        <f t="shared" si="8"/>
        <v>7685100</v>
      </c>
      <c r="AA25" s="28">
        <f t="shared" si="2"/>
        <v>1816500</v>
      </c>
      <c r="AB25" s="28">
        <f t="shared" si="3"/>
        <v>5752460</v>
      </c>
      <c r="AC25" s="28">
        <f t="shared" si="4"/>
        <v>7568960</v>
      </c>
      <c r="AD25" s="80">
        <f t="shared" si="9"/>
        <v>7012040</v>
      </c>
      <c r="AE25" s="80">
        <f t="shared" si="10"/>
        <v>7363020</v>
      </c>
      <c r="AF25" s="109">
        <f t="shared" si="11"/>
        <v>7731500</v>
      </c>
    </row>
    <row r="26" spans="1:32" x14ac:dyDescent="0.3">
      <c r="A26" s="29">
        <v>1052</v>
      </c>
      <c r="B26" s="30" t="s">
        <v>33</v>
      </c>
      <c r="C26" s="74">
        <v>50</v>
      </c>
      <c r="D26" s="74">
        <v>50</v>
      </c>
      <c r="E26" s="74">
        <v>60</v>
      </c>
      <c r="F26" s="24">
        <v>60</v>
      </c>
      <c r="G26" s="24">
        <v>60</v>
      </c>
      <c r="H26" s="24">
        <v>60</v>
      </c>
      <c r="I26" s="24">
        <v>60</v>
      </c>
      <c r="J26" s="24">
        <v>60</v>
      </c>
      <c r="K26" s="16"/>
      <c r="L26" s="87">
        <v>99</v>
      </c>
      <c r="M26" s="87">
        <v>1929</v>
      </c>
      <c r="N26" s="87">
        <v>712</v>
      </c>
      <c r="O26" s="87">
        <f t="shared" si="5"/>
        <v>2740</v>
      </c>
      <c r="P26" s="26">
        <v>715</v>
      </c>
      <c r="Q26" s="26">
        <v>2263</v>
      </c>
      <c r="R26" s="27">
        <f t="shared" si="6"/>
        <v>2978</v>
      </c>
      <c r="S26" s="27">
        <v>3235</v>
      </c>
      <c r="T26" s="27">
        <v>3429</v>
      </c>
      <c r="U26" s="27">
        <v>3635</v>
      </c>
      <c r="V26" s="16"/>
      <c r="W26" s="28">
        <f t="shared" si="7"/>
        <v>4950</v>
      </c>
      <c r="X26" s="28">
        <f t="shared" si="0"/>
        <v>96450</v>
      </c>
      <c r="Y26" s="28">
        <f t="shared" si="1"/>
        <v>42720</v>
      </c>
      <c r="Z26" s="28">
        <f t="shared" si="8"/>
        <v>144120</v>
      </c>
      <c r="AA26" s="28">
        <f t="shared" si="2"/>
        <v>42900</v>
      </c>
      <c r="AB26" s="28">
        <f t="shared" si="3"/>
        <v>135780</v>
      </c>
      <c r="AC26" s="28">
        <f t="shared" si="4"/>
        <v>178680</v>
      </c>
      <c r="AD26" s="80">
        <f t="shared" si="9"/>
        <v>194100</v>
      </c>
      <c r="AE26" s="80">
        <f t="shared" si="10"/>
        <v>205740</v>
      </c>
      <c r="AF26" s="109">
        <f t="shared" si="11"/>
        <v>218100</v>
      </c>
    </row>
    <row r="27" spans="1:32" x14ac:dyDescent="0.3">
      <c r="A27" s="29">
        <v>1081</v>
      </c>
      <c r="B27" s="22" t="s">
        <v>34</v>
      </c>
      <c r="C27" s="74">
        <v>310</v>
      </c>
      <c r="D27" s="74">
        <v>320</v>
      </c>
      <c r="E27" s="74">
        <v>320</v>
      </c>
      <c r="F27" s="24">
        <v>320</v>
      </c>
      <c r="G27" s="24">
        <v>320</v>
      </c>
      <c r="H27" s="24">
        <v>320</v>
      </c>
      <c r="I27" s="24">
        <v>320</v>
      </c>
      <c r="J27" s="24">
        <v>320</v>
      </c>
      <c r="K27" s="16"/>
      <c r="L27" s="87">
        <v>327</v>
      </c>
      <c r="M27" s="87">
        <v>6402</v>
      </c>
      <c r="N27" s="87">
        <v>2364</v>
      </c>
      <c r="O27" s="87">
        <f t="shared" si="5"/>
        <v>9093</v>
      </c>
      <c r="P27" s="26">
        <v>1796</v>
      </c>
      <c r="Q27" s="26">
        <v>5688</v>
      </c>
      <c r="R27" s="27">
        <f t="shared" si="6"/>
        <v>7484</v>
      </c>
      <c r="S27" s="27">
        <v>6007</v>
      </c>
      <c r="T27" s="27">
        <v>6309</v>
      </c>
      <c r="U27" s="27">
        <v>6625</v>
      </c>
      <c r="V27" s="16"/>
      <c r="W27" s="28">
        <f t="shared" si="7"/>
        <v>101370</v>
      </c>
      <c r="X27" s="28">
        <f t="shared" si="0"/>
        <v>2048640</v>
      </c>
      <c r="Y27" s="28">
        <f t="shared" si="1"/>
        <v>756480</v>
      </c>
      <c r="Z27" s="28">
        <f t="shared" si="8"/>
        <v>2906490</v>
      </c>
      <c r="AA27" s="28">
        <f t="shared" si="2"/>
        <v>574720</v>
      </c>
      <c r="AB27" s="28">
        <f t="shared" si="3"/>
        <v>1820160</v>
      </c>
      <c r="AC27" s="28">
        <f t="shared" si="4"/>
        <v>2394880</v>
      </c>
      <c r="AD27" s="80">
        <f t="shared" si="9"/>
        <v>1922240</v>
      </c>
      <c r="AE27" s="80">
        <f t="shared" si="10"/>
        <v>2018880</v>
      </c>
      <c r="AF27" s="109">
        <f t="shared" si="11"/>
        <v>2120000</v>
      </c>
    </row>
    <row r="28" spans="1:32" x14ac:dyDescent="0.3">
      <c r="A28" s="29">
        <v>1082</v>
      </c>
      <c r="B28" s="22" t="s">
        <v>35</v>
      </c>
      <c r="C28" s="74">
        <v>310</v>
      </c>
      <c r="D28" s="74">
        <v>320</v>
      </c>
      <c r="E28" s="74">
        <v>320</v>
      </c>
      <c r="F28" s="24">
        <v>320</v>
      </c>
      <c r="G28" s="24">
        <v>320</v>
      </c>
      <c r="H28" s="24">
        <v>320</v>
      </c>
      <c r="I28" s="24">
        <v>320</v>
      </c>
      <c r="J28" s="24">
        <v>320</v>
      </c>
      <c r="K28" s="16"/>
      <c r="L28" s="87">
        <v>3</v>
      </c>
      <c r="M28" s="87">
        <v>65</v>
      </c>
      <c r="N28" s="87">
        <v>24</v>
      </c>
      <c r="O28" s="87">
        <f t="shared" si="5"/>
        <v>92</v>
      </c>
      <c r="P28" s="26">
        <v>18</v>
      </c>
      <c r="Q28" s="26">
        <v>59</v>
      </c>
      <c r="R28" s="27">
        <f t="shared" si="6"/>
        <v>77</v>
      </c>
      <c r="S28" s="27">
        <v>63</v>
      </c>
      <c r="T28" s="27">
        <v>64</v>
      </c>
      <c r="U28" s="27">
        <v>65</v>
      </c>
      <c r="V28" s="16"/>
      <c r="W28" s="28">
        <f t="shared" si="7"/>
        <v>930</v>
      </c>
      <c r="X28" s="28">
        <f t="shared" si="0"/>
        <v>20800</v>
      </c>
      <c r="Y28" s="28">
        <f t="shared" si="1"/>
        <v>7680</v>
      </c>
      <c r="Z28" s="28">
        <f t="shared" si="8"/>
        <v>29410</v>
      </c>
      <c r="AA28" s="28">
        <f t="shared" si="2"/>
        <v>5760</v>
      </c>
      <c r="AB28" s="28">
        <f t="shared" si="3"/>
        <v>18880</v>
      </c>
      <c r="AC28" s="28">
        <f t="shared" si="4"/>
        <v>24640</v>
      </c>
      <c r="AD28" s="80">
        <f t="shared" si="9"/>
        <v>20160</v>
      </c>
      <c r="AE28" s="80">
        <f t="shared" si="10"/>
        <v>20480</v>
      </c>
      <c r="AF28" s="109">
        <f t="shared" si="11"/>
        <v>20800</v>
      </c>
    </row>
    <row r="29" spans="1:32" x14ac:dyDescent="0.3">
      <c r="A29" s="29">
        <v>1083</v>
      </c>
      <c r="B29" s="22" t="s">
        <v>36</v>
      </c>
      <c r="C29" s="74">
        <v>310</v>
      </c>
      <c r="D29" s="74">
        <v>320</v>
      </c>
      <c r="E29" s="74">
        <v>320</v>
      </c>
      <c r="F29" s="24">
        <v>320</v>
      </c>
      <c r="G29" s="24">
        <v>320</v>
      </c>
      <c r="H29" s="24">
        <v>320</v>
      </c>
      <c r="I29" s="24">
        <v>320</v>
      </c>
      <c r="J29" s="24">
        <v>320</v>
      </c>
      <c r="K29" s="16"/>
      <c r="L29" s="87">
        <v>0</v>
      </c>
      <c r="M29" s="87">
        <v>1</v>
      </c>
      <c r="N29" s="87">
        <v>0</v>
      </c>
      <c r="O29" s="87">
        <f t="shared" si="5"/>
        <v>1</v>
      </c>
      <c r="P29" s="26">
        <v>0</v>
      </c>
      <c r="Q29" s="26">
        <v>0</v>
      </c>
      <c r="R29" s="27">
        <f t="shared" si="6"/>
        <v>0</v>
      </c>
      <c r="S29" s="27">
        <v>0</v>
      </c>
      <c r="T29" s="27">
        <v>0</v>
      </c>
      <c r="U29" s="27">
        <v>0</v>
      </c>
      <c r="V29" s="16"/>
      <c r="W29" s="28">
        <f t="shared" si="7"/>
        <v>0</v>
      </c>
      <c r="X29" s="28">
        <f t="shared" si="0"/>
        <v>320</v>
      </c>
      <c r="Y29" s="28">
        <f t="shared" si="1"/>
        <v>0</v>
      </c>
      <c r="Z29" s="28">
        <f t="shared" si="8"/>
        <v>320</v>
      </c>
      <c r="AA29" s="28">
        <f t="shared" si="2"/>
        <v>0</v>
      </c>
      <c r="AB29" s="28">
        <f t="shared" si="3"/>
        <v>0</v>
      </c>
      <c r="AC29" s="28">
        <f t="shared" si="4"/>
        <v>0</v>
      </c>
      <c r="AD29" s="80">
        <f t="shared" si="9"/>
        <v>0</v>
      </c>
      <c r="AE29" s="80">
        <f t="shared" si="10"/>
        <v>0</v>
      </c>
      <c r="AF29" s="109">
        <f t="shared" si="11"/>
        <v>0</v>
      </c>
    </row>
    <row r="30" spans="1:32" x14ac:dyDescent="0.3">
      <c r="A30" s="29">
        <v>1084</v>
      </c>
      <c r="B30" s="22" t="s">
        <v>37</v>
      </c>
      <c r="C30" s="74">
        <v>310</v>
      </c>
      <c r="D30" s="74">
        <v>320</v>
      </c>
      <c r="E30" s="74">
        <v>320</v>
      </c>
      <c r="F30" s="24">
        <v>320</v>
      </c>
      <c r="G30" s="24">
        <v>320</v>
      </c>
      <c r="H30" s="24">
        <v>320</v>
      </c>
      <c r="I30" s="24">
        <v>320</v>
      </c>
      <c r="J30" s="24">
        <v>320</v>
      </c>
      <c r="K30" s="16"/>
      <c r="L30" s="87">
        <v>1</v>
      </c>
      <c r="M30" s="87">
        <v>15</v>
      </c>
      <c r="N30" s="87">
        <v>6</v>
      </c>
      <c r="O30" s="87">
        <f t="shared" si="5"/>
        <v>22</v>
      </c>
      <c r="P30" s="26">
        <v>5</v>
      </c>
      <c r="Q30" s="26">
        <v>14</v>
      </c>
      <c r="R30" s="27">
        <f t="shared" si="6"/>
        <v>19</v>
      </c>
      <c r="S30" s="27">
        <v>15</v>
      </c>
      <c r="T30" s="27">
        <v>16</v>
      </c>
      <c r="U30" s="27">
        <v>16</v>
      </c>
      <c r="V30" s="16"/>
      <c r="W30" s="28">
        <f t="shared" si="7"/>
        <v>310</v>
      </c>
      <c r="X30" s="28">
        <f t="shared" si="0"/>
        <v>4800</v>
      </c>
      <c r="Y30" s="28">
        <f t="shared" si="1"/>
        <v>1920</v>
      </c>
      <c r="Z30" s="28">
        <f t="shared" si="8"/>
        <v>7030</v>
      </c>
      <c r="AA30" s="28">
        <f t="shared" si="2"/>
        <v>1600</v>
      </c>
      <c r="AB30" s="28">
        <f t="shared" si="3"/>
        <v>4480</v>
      </c>
      <c r="AC30" s="28">
        <f t="shared" si="4"/>
        <v>6080</v>
      </c>
      <c r="AD30" s="80">
        <f t="shared" si="9"/>
        <v>4800</v>
      </c>
      <c r="AE30" s="80">
        <f t="shared" si="10"/>
        <v>5120</v>
      </c>
      <c r="AF30" s="109">
        <f t="shared" si="11"/>
        <v>5120</v>
      </c>
    </row>
    <row r="31" spans="1:32" x14ac:dyDescent="0.3">
      <c r="A31" s="29">
        <v>1085</v>
      </c>
      <c r="B31" s="22" t="s">
        <v>38</v>
      </c>
      <c r="C31" s="74">
        <v>310</v>
      </c>
      <c r="D31" s="74">
        <v>320</v>
      </c>
      <c r="E31" s="74">
        <v>320</v>
      </c>
      <c r="F31" s="24">
        <v>320</v>
      </c>
      <c r="G31" s="24">
        <v>320</v>
      </c>
      <c r="H31" s="24">
        <v>320</v>
      </c>
      <c r="I31" s="24">
        <v>320</v>
      </c>
      <c r="J31" s="24">
        <v>320</v>
      </c>
      <c r="K31" s="16"/>
      <c r="L31" s="87">
        <v>139</v>
      </c>
      <c r="M31" s="87">
        <v>2712</v>
      </c>
      <c r="N31" s="87">
        <v>1002</v>
      </c>
      <c r="O31" s="87">
        <f t="shared" si="5"/>
        <v>3853</v>
      </c>
      <c r="P31" s="26">
        <v>886</v>
      </c>
      <c r="Q31" s="26">
        <v>2807</v>
      </c>
      <c r="R31" s="27">
        <f t="shared" si="6"/>
        <v>3693</v>
      </c>
      <c r="S31" s="27">
        <v>3474</v>
      </c>
      <c r="T31" s="27">
        <v>3683</v>
      </c>
      <c r="U31" s="27">
        <v>3904</v>
      </c>
      <c r="V31" s="16"/>
      <c r="W31" s="28">
        <f t="shared" si="7"/>
        <v>43090</v>
      </c>
      <c r="X31" s="28">
        <f t="shared" si="0"/>
        <v>867840</v>
      </c>
      <c r="Y31" s="28">
        <f t="shared" si="1"/>
        <v>320640</v>
      </c>
      <c r="Z31" s="28">
        <f t="shared" si="8"/>
        <v>1231570</v>
      </c>
      <c r="AA31" s="28">
        <f t="shared" si="2"/>
        <v>283520</v>
      </c>
      <c r="AB31" s="28">
        <f t="shared" si="3"/>
        <v>898240</v>
      </c>
      <c r="AC31" s="28">
        <f t="shared" si="4"/>
        <v>1181760</v>
      </c>
      <c r="AD31" s="80">
        <f t="shared" si="9"/>
        <v>1111680</v>
      </c>
      <c r="AE31" s="80">
        <f t="shared" si="10"/>
        <v>1178560</v>
      </c>
      <c r="AF31" s="109">
        <f t="shared" si="11"/>
        <v>1249280</v>
      </c>
    </row>
    <row r="32" spans="1:32" x14ac:dyDescent="0.3">
      <c r="A32" s="21">
        <v>1201</v>
      </c>
      <c r="B32" s="22" t="s">
        <v>39</v>
      </c>
      <c r="C32" s="74">
        <v>250</v>
      </c>
      <c r="D32" s="74">
        <v>250</v>
      </c>
      <c r="E32" s="74">
        <v>260</v>
      </c>
      <c r="F32" s="24">
        <v>260</v>
      </c>
      <c r="G32" s="24">
        <v>260</v>
      </c>
      <c r="H32" s="24">
        <v>260</v>
      </c>
      <c r="I32" s="24">
        <v>260</v>
      </c>
      <c r="J32" s="24">
        <v>260</v>
      </c>
      <c r="K32" s="16"/>
      <c r="L32" s="87">
        <v>3865</v>
      </c>
      <c r="M32" s="87">
        <v>75591</v>
      </c>
      <c r="N32" s="87">
        <v>27917</v>
      </c>
      <c r="O32" s="87">
        <f t="shared" si="5"/>
        <v>107373</v>
      </c>
      <c r="P32" s="26">
        <v>23834</v>
      </c>
      <c r="Q32" s="26">
        <v>75476</v>
      </c>
      <c r="R32" s="27">
        <f t="shared" si="6"/>
        <v>99310</v>
      </c>
      <c r="S32" s="27">
        <v>90151</v>
      </c>
      <c r="T32" s="27">
        <v>94379</v>
      </c>
      <c r="U32" s="27">
        <v>98805</v>
      </c>
      <c r="V32" s="16"/>
      <c r="W32" s="28">
        <f t="shared" si="7"/>
        <v>966250</v>
      </c>
      <c r="X32" s="28">
        <f t="shared" si="0"/>
        <v>18897750</v>
      </c>
      <c r="Y32" s="28">
        <f t="shared" si="1"/>
        <v>7258420</v>
      </c>
      <c r="Z32" s="28">
        <f t="shared" si="8"/>
        <v>27122420</v>
      </c>
      <c r="AA32" s="28">
        <f t="shared" si="2"/>
        <v>6196840</v>
      </c>
      <c r="AB32" s="28">
        <f t="shared" si="3"/>
        <v>19623760</v>
      </c>
      <c r="AC32" s="28">
        <f t="shared" si="4"/>
        <v>25820600</v>
      </c>
      <c r="AD32" s="80">
        <f t="shared" si="9"/>
        <v>23439260</v>
      </c>
      <c r="AE32" s="80">
        <f t="shared" si="10"/>
        <v>24538540</v>
      </c>
      <c r="AF32" s="109">
        <f t="shared" si="11"/>
        <v>25689300</v>
      </c>
    </row>
    <row r="33" spans="1:32" x14ac:dyDescent="0.3">
      <c r="A33" s="21">
        <v>1202</v>
      </c>
      <c r="B33" s="22" t="s">
        <v>40</v>
      </c>
      <c r="C33" s="74">
        <v>60</v>
      </c>
      <c r="D33" s="74">
        <v>62</v>
      </c>
      <c r="E33" s="74">
        <v>64</v>
      </c>
      <c r="F33" s="24">
        <v>64</v>
      </c>
      <c r="G33" s="24">
        <v>64</v>
      </c>
      <c r="H33" s="24">
        <v>64</v>
      </c>
      <c r="I33" s="24">
        <v>64</v>
      </c>
      <c r="J33" s="24">
        <v>64</v>
      </c>
      <c r="K33" s="16"/>
      <c r="L33" s="87">
        <v>23760</v>
      </c>
      <c r="M33" s="87">
        <v>464639</v>
      </c>
      <c r="N33" s="87">
        <v>171599</v>
      </c>
      <c r="O33" s="87">
        <f t="shared" si="5"/>
        <v>659998</v>
      </c>
      <c r="P33" s="26">
        <v>152224</v>
      </c>
      <c r="Q33" s="26">
        <v>482044</v>
      </c>
      <c r="R33" s="27">
        <f t="shared" si="6"/>
        <v>634268</v>
      </c>
      <c r="S33" s="27">
        <v>575774</v>
      </c>
      <c r="T33" s="27">
        <v>602776</v>
      </c>
      <c r="U33" s="27">
        <v>631041</v>
      </c>
      <c r="V33" s="16"/>
      <c r="W33" s="28">
        <f t="shared" si="7"/>
        <v>1425600</v>
      </c>
      <c r="X33" s="28">
        <f t="shared" si="0"/>
        <v>28807618</v>
      </c>
      <c r="Y33" s="28">
        <f t="shared" si="1"/>
        <v>10982336</v>
      </c>
      <c r="Z33" s="28">
        <f t="shared" si="8"/>
        <v>41215554</v>
      </c>
      <c r="AA33" s="28">
        <f t="shared" si="2"/>
        <v>9742336</v>
      </c>
      <c r="AB33" s="28">
        <f t="shared" si="3"/>
        <v>30850816</v>
      </c>
      <c r="AC33" s="28">
        <f t="shared" si="4"/>
        <v>40593152</v>
      </c>
      <c r="AD33" s="80">
        <f t="shared" si="9"/>
        <v>36849536</v>
      </c>
      <c r="AE33" s="80">
        <f t="shared" si="10"/>
        <v>38577664</v>
      </c>
      <c r="AF33" s="109">
        <f t="shared" si="11"/>
        <v>40386624</v>
      </c>
    </row>
    <row r="34" spans="1:32" x14ac:dyDescent="0.3">
      <c r="A34" s="21">
        <v>1203</v>
      </c>
      <c r="B34" s="22" t="s">
        <v>41</v>
      </c>
      <c r="C34" s="74">
        <v>450</v>
      </c>
      <c r="D34" s="74">
        <v>460</v>
      </c>
      <c r="E34" s="74">
        <v>460</v>
      </c>
      <c r="F34" s="24">
        <v>460</v>
      </c>
      <c r="G34" s="24">
        <v>460</v>
      </c>
      <c r="H34" s="24">
        <v>460</v>
      </c>
      <c r="I34" s="24">
        <v>460</v>
      </c>
      <c r="J34" s="24">
        <v>460</v>
      </c>
      <c r="K34" s="16"/>
      <c r="L34" s="87">
        <v>123</v>
      </c>
      <c r="M34" s="87">
        <v>2405</v>
      </c>
      <c r="N34" s="87">
        <v>888</v>
      </c>
      <c r="O34" s="87">
        <f t="shared" si="5"/>
        <v>3416</v>
      </c>
      <c r="P34" s="26">
        <v>758</v>
      </c>
      <c r="Q34" s="26">
        <v>2402</v>
      </c>
      <c r="R34" s="27">
        <f t="shared" si="6"/>
        <v>3160</v>
      </c>
      <c r="S34" s="27">
        <v>2868</v>
      </c>
      <c r="T34" s="27">
        <v>3003</v>
      </c>
      <c r="U34" s="27">
        <v>3144</v>
      </c>
      <c r="V34" s="16"/>
      <c r="W34" s="28">
        <f t="shared" si="7"/>
        <v>55350</v>
      </c>
      <c r="X34" s="28">
        <f t="shared" si="0"/>
        <v>1106300</v>
      </c>
      <c r="Y34" s="28">
        <f t="shared" si="1"/>
        <v>408480</v>
      </c>
      <c r="Z34" s="28">
        <f t="shared" si="8"/>
        <v>1570130</v>
      </c>
      <c r="AA34" s="28">
        <f t="shared" si="2"/>
        <v>348680</v>
      </c>
      <c r="AB34" s="28">
        <f t="shared" si="3"/>
        <v>1104920</v>
      </c>
      <c r="AC34" s="28">
        <f t="shared" si="4"/>
        <v>1453600</v>
      </c>
      <c r="AD34" s="80">
        <f t="shared" si="9"/>
        <v>1319280</v>
      </c>
      <c r="AE34" s="80">
        <f t="shared" si="10"/>
        <v>1381380</v>
      </c>
      <c r="AF34" s="109">
        <f t="shared" si="11"/>
        <v>1446240</v>
      </c>
    </row>
    <row r="35" spans="1:32" x14ac:dyDescent="0.3">
      <c r="A35" s="21">
        <v>1204</v>
      </c>
      <c r="B35" s="22" t="s">
        <v>42</v>
      </c>
      <c r="C35" s="74">
        <v>250</v>
      </c>
      <c r="D35" s="74">
        <v>250</v>
      </c>
      <c r="E35" s="74">
        <v>260</v>
      </c>
      <c r="F35" s="24">
        <v>260</v>
      </c>
      <c r="G35" s="24">
        <v>260</v>
      </c>
      <c r="H35" s="24">
        <v>260</v>
      </c>
      <c r="I35" s="24">
        <v>260</v>
      </c>
      <c r="J35" s="24">
        <v>260</v>
      </c>
      <c r="K35" s="16"/>
      <c r="L35" s="87">
        <v>34</v>
      </c>
      <c r="M35" s="87">
        <v>672</v>
      </c>
      <c r="N35" s="87">
        <v>248</v>
      </c>
      <c r="O35" s="87">
        <f t="shared" si="5"/>
        <v>954</v>
      </c>
      <c r="P35" s="26">
        <v>220</v>
      </c>
      <c r="Q35" s="26">
        <v>696</v>
      </c>
      <c r="R35" s="27">
        <f t="shared" si="6"/>
        <v>916</v>
      </c>
      <c r="S35" s="27">
        <v>874</v>
      </c>
      <c r="T35" s="27">
        <v>893</v>
      </c>
      <c r="U35" s="27">
        <v>913</v>
      </c>
      <c r="V35" s="16"/>
      <c r="W35" s="28">
        <f t="shared" si="7"/>
        <v>8500</v>
      </c>
      <c r="X35" s="28">
        <f t="shared" si="0"/>
        <v>168000</v>
      </c>
      <c r="Y35" s="28">
        <f t="shared" si="1"/>
        <v>64480</v>
      </c>
      <c r="Z35" s="28">
        <f t="shared" si="8"/>
        <v>240980</v>
      </c>
      <c r="AA35" s="28">
        <f t="shared" si="2"/>
        <v>57200</v>
      </c>
      <c r="AB35" s="28">
        <f t="shared" si="3"/>
        <v>180960</v>
      </c>
      <c r="AC35" s="28">
        <f t="shared" si="4"/>
        <v>238160</v>
      </c>
      <c r="AD35" s="80">
        <f t="shared" si="9"/>
        <v>227240</v>
      </c>
      <c r="AE35" s="80">
        <f t="shared" si="10"/>
        <v>232180</v>
      </c>
      <c r="AF35" s="109">
        <f t="shared" si="11"/>
        <v>237380</v>
      </c>
    </row>
    <row r="36" spans="1:32" x14ac:dyDescent="0.3">
      <c r="A36" s="21">
        <v>1205</v>
      </c>
      <c r="B36" s="22" t="s">
        <v>43</v>
      </c>
      <c r="C36" s="74">
        <v>60</v>
      </c>
      <c r="D36" s="74">
        <v>62</v>
      </c>
      <c r="E36" s="74">
        <v>64</v>
      </c>
      <c r="F36" s="24">
        <v>64</v>
      </c>
      <c r="G36" s="24">
        <v>64</v>
      </c>
      <c r="H36" s="24">
        <v>64</v>
      </c>
      <c r="I36" s="24">
        <v>64</v>
      </c>
      <c r="J36" s="24">
        <v>64</v>
      </c>
      <c r="K36" s="16"/>
      <c r="L36" s="87">
        <v>198</v>
      </c>
      <c r="M36" s="87">
        <v>3871</v>
      </c>
      <c r="N36" s="87">
        <v>1429</v>
      </c>
      <c r="O36" s="87">
        <f t="shared" si="5"/>
        <v>5498</v>
      </c>
      <c r="P36" s="26">
        <v>1266</v>
      </c>
      <c r="Q36" s="26">
        <v>4009</v>
      </c>
      <c r="R36" s="27">
        <f t="shared" si="6"/>
        <v>5275</v>
      </c>
      <c r="S36" s="27">
        <v>5032</v>
      </c>
      <c r="T36" s="27">
        <v>5141</v>
      </c>
      <c r="U36" s="27">
        <v>5258</v>
      </c>
      <c r="V36" s="16"/>
      <c r="W36" s="28">
        <f t="shared" si="7"/>
        <v>11880</v>
      </c>
      <c r="X36" s="28">
        <f t="shared" si="0"/>
        <v>240002</v>
      </c>
      <c r="Y36" s="28">
        <f t="shared" si="1"/>
        <v>91456</v>
      </c>
      <c r="Z36" s="28">
        <f t="shared" si="8"/>
        <v>343338</v>
      </c>
      <c r="AA36" s="28">
        <f t="shared" si="2"/>
        <v>81024</v>
      </c>
      <c r="AB36" s="28">
        <f t="shared" si="3"/>
        <v>256576</v>
      </c>
      <c r="AC36" s="28">
        <f t="shared" si="4"/>
        <v>337600</v>
      </c>
      <c r="AD36" s="80">
        <f t="shared" si="9"/>
        <v>322048</v>
      </c>
      <c r="AE36" s="80">
        <f t="shared" si="10"/>
        <v>329024</v>
      </c>
      <c r="AF36" s="109">
        <f t="shared" si="11"/>
        <v>336512</v>
      </c>
    </row>
    <row r="37" spans="1:32" x14ac:dyDescent="0.3">
      <c r="A37" s="21">
        <v>1801</v>
      </c>
      <c r="B37" s="22" t="s">
        <v>44</v>
      </c>
      <c r="C37" s="74">
        <v>930</v>
      </c>
      <c r="D37" s="74">
        <v>930</v>
      </c>
      <c r="E37" s="74">
        <v>1700</v>
      </c>
      <c r="F37" s="24">
        <v>1700</v>
      </c>
      <c r="G37" s="24">
        <v>1700</v>
      </c>
      <c r="H37" s="24">
        <v>1700</v>
      </c>
      <c r="I37" s="24">
        <v>1700</v>
      </c>
      <c r="J37" s="24">
        <v>1700</v>
      </c>
      <c r="K37" s="16"/>
      <c r="L37" s="87">
        <v>4401</v>
      </c>
      <c r="M37" s="87">
        <v>86070</v>
      </c>
      <c r="N37" s="87">
        <v>31787</v>
      </c>
      <c r="O37" s="87">
        <f t="shared" si="5"/>
        <v>122258</v>
      </c>
      <c r="P37" s="26">
        <v>29478</v>
      </c>
      <c r="Q37" s="26">
        <v>93349</v>
      </c>
      <c r="R37" s="27">
        <f t="shared" si="6"/>
        <v>122827</v>
      </c>
      <c r="S37" s="27">
        <v>123146</v>
      </c>
      <c r="T37" s="27">
        <v>129305</v>
      </c>
      <c r="U37" s="27">
        <v>135770</v>
      </c>
      <c r="V37" s="16"/>
      <c r="W37" s="28">
        <f t="shared" si="7"/>
        <v>4092930</v>
      </c>
      <c r="X37" s="28">
        <f t="shared" si="0"/>
        <v>80045100</v>
      </c>
      <c r="Y37" s="28">
        <f t="shared" si="1"/>
        <v>54037900</v>
      </c>
      <c r="Z37" s="28">
        <f t="shared" si="8"/>
        <v>138175930</v>
      </c>
      <c r="AA37" s="28">
        <f t="shared" si="2"/>
        <v>50112600</v>
      </c>
      <c r="AB37" s="28">
        <f t="shared" si="3"/>
        <v>158693300</v>
      </c>
      <c r="AC37" s="28">
        <f t="shared" si="4"/>
        <v>208805900</v>
      </c>
      <c r="AD37" s="80">
        <f t="shared" si="9"/>
        <v>209348200</v>
      </c>
      <c r="AE37" s="80">
        <f t="shared" si="10"/>
        <v>219818500</v>
      </c>
      <c r="AF37" s="109">
        <f t="shared" si="11"/>
        <v>230809000</v>
      </c>
    </row>
    <row r="38" spans="1:32" x14ac:dyDescent="0.3">
      <c r="A38" s="29">
        <v>1809</v>
      </c>
      <c r="B38" s="22" t="s">
        <v>45</v>
      </c>
      <c r="C38" s="74">
        <v>810</v>
      </c>
      <c r="D38" s="74">
        <v>810</v>
      </c>
      <c r="E38" s="74">
        <v>1340</v>
      </c>
      <c r="F38" s="24">
        <v>1340</v>
      </c>
      <c r="G38" s="24">
        <v>1340</v>
      </c>
      <c r="H38" s="24">
        <v>1340</v>
      </c>
      <c r="I38" s="24">
        <v>1340</v>
      </c>
      <c r="J38" s="24">
        <v>1340</v>
      </c>
      <c r="K38" s="16"/>
      <c r="L38" s="87">
        <v>3</v>
      </c>
      <c r="M38" s="87">
        <v>52</v>
      </c>
      <c r="N38" s="87">
        <v>19</v>
      </c>
      <c r="O38" s="87">
        <f t="shared" si="5"/>
        <v>74</v>
      </c>
      <c r="P38" s="26">
        <v>18</v>
      </c>
      <c r="Q38" s="26">
        <v>56</v>
      </c>
      <c r="R38" s="27">
        <f t="shared" si="6"/>
        <v>74</v>
      </c>
      <c r="S38" s="27">
        <v>74</v>
      </c>
      <c r="T38" s="27">
        <v>74</v>
      </c>
      <c r="U38" s="27">
        <v>74</v>
      </c>
      <c r="V38" s="16"/>
      <c r="W38" s="28">
        <f t="shared" si="7"/>
        <v>2430</v>
      </c>
      <c r="X38" s="28">
        <f t="shared" si="0"/>
        <v>42120</v>
      </c>
      <c r="Y38" s="28">
        <f t="shared" si="1"/>
        <v>25460</v>
      </c>
      <c r="Z38" s="28">
        <f t="shared" si="8"/>
        <v>70010</v>
      </c>
      <c r="AA38" s="28">
        <f t="shared" si="2"/>
        <v>24120</v>
      </c>
      <c r="AB38" s="28">
        <f t="shared" si="3"/>
        <v>75040</v>
      </c>
      <c r="AC38" s="28">
        <f t="shared" si="4"/>
        <v>99160</v>
      </c>
      <c r="AD38" s="80">
        <f t="shared" si="9"/>
        <v>99160</v>
      </c>
      <c r="AE38" s="80">
        <f t="shared" si="10"/>
        <v>99160</v>
      </c>
      <c r="AF38" s="109">
        <f t="shared" si="11"/>
        <v>99160</v>
      </c>
    </row>
    <row r="39" spans="1:32" x14ac:dyDescent="0.3">
      <c r="A39" s="29">
        <v>1810</v>
      </c>
      <c r="B39" s="22" t="s">
        <v>46</v>
      </c>
      <c r="C39" s="74">
        <v>810</v>
      </c>
      <c r="D39" s="74">
        <v>810</v>
      </c>
      <c r="E39" s="74">
        <v>1340</v>
      </c>
      <c r="F39" s="24">
        <v>1340</v>
      </c>
      <c r="G39" s="24">
        <v>1340</v>
      </c>
      <c r="H39" s="24">
        <v>1340</v>
      </c>
      <c r="I39" s="24">
        <v>1340</v>
      </c>
      <c r="J39" s="24">
        <v>1340</v>
      </c>
      <c r="K39" s="16"/>
      <c r="L39" s="87">
        <v>0</v>
      </c>
      <c r="M39" s="87">
        <v>4</v>
      </c>
      <c r="N39" s="87">
        <v>1</v>
      </c>
      <c r="O39" s="87">
        <f t="shared" si="5"/>
        <v>5</v>
      </c>
      <c r="P39" s="26">
        <v>1</v>
      </c>
      <c r="Q39" s="26">
        <v>4</v>
      </c>
      <c r="R39" s="27">
        <f t="shared" si="6"/>
        <v>5</v>
      </c>
      <c r="S39" s="27">
        <v>5</v>
      </c>
      <c r="T39" s="27">
        <v>5</v>
      </c>
      <c r="U39" s="27">
        <v>5</v>
      </c>
      <c r="V39" s="16"/>
      <c r="W39" s="28">
        <f t="shared" si="7"/>
        <v>0</v>
      </c>
      <c r="X39" s="28">
        <f t="shared" si="0"/>
        <v>3240</v>
      </c>
      <c r="Y39" s="28">
        <f t="shared" si="1"/>
        <v>1340</v>
      </c>
      <c r="Z39" s="28">
        <f t="shared" si="8"/>
        <v>4580</v>
      </c>
      <c r="AA39" s="28">
        <f t="shared" si="2"/>
        <v>1340</v>
      </c>
      <c r="AB39" s="28">
        <f t="shared" si="3"/>
        <v>5360</v>
      </c>
      <c r="AC39" s="28">
        <f t="shared" si="4"/>
        <v>6700</v>
      </c>
      <c r="AD39" s="80">
        <f t="shared" si="9"/>
        <v>6700</v>
      </c>
      <c r="AE39" s="80">
        <f t="shared" si="10"/>
        <v>6700</v>
      </c>
      <c r="AF39" s="109">
        <f t="shared" si="11"/>
        <v>6700</v>
      </c>
    </row>
    <row r="40" spans="1:32" x14ac:dyDescent="0.3">
      <c r="A40" s="29">
        <v>1821</v>
      </c>
      <c r="B40" s="22" t="s">
        <v>47</v>
      </c>
      <c r="C40" s="74">
        <v>250</v>
      </c>
      <c r="D40" s="74">
        <v>250</v>
      </c>
      <c r="E40" s="74">
        <v>260</v>
      </c>
      <c r="F40" s="24">
        <v>260</v>
      </c>
      <c r="G40" s="24">
        <v>260</v>
      </c>
      <c r="H40" s="24">
        <v>260</v>
      </c>
      <c r="I40" s="24">
        <v>260</v>
      </c>
      <c r="J40" s="24">
        <v>260</v>
      </c>
      <c r="K40" s="16"/>
      <c r="L40" s="87">
        <v>15</v>
      </c>
      <c r="M40" s="87">
        <v>291</v>
      </c>
      <c r="N40" s="87">
        <v>108</v>
      </c>
      <c r="O40" s="87">
        <f t="shared" si="5"/>
        <v>414</v>
      </c>
      <c r="P40" s="26">
        <v>100</v>
      </c>
      <c r="Q40" s="26">
        <v>316</v>
      </c>
      <c r="R40" s="27">
        <f t="shared" si="6"/>
        <v>416</v>
      </c>
      <c r="S40" s="27">
        <v>417</v>
      </c>
      <c r="T40" s="27">
        <v>438</v>
      </c>
      <c r="U40" s="27">
        <v>460</v>
      </c>
      <c r="V40" s="16"/>
      <c r="W40" s="28">
        <f t="shared" si="7"/>
        <v>3750</v>
      </c>
      <c r="X40" s="28">
        <f t="shared" si="0"/>
        <v>72750</v>
      </c>
      <c r="Y40" s="28">
        <f t="shared" si="1"/>
        <v>28080</v>
      </c>
      <c r="Z40" s="28">
        <f t="shared" si="8"/>
        <v>104580</v>
      </c>
      <c r="AA40" s="28">
        <f t="shared" si="2"/>
        <v>26000</v>
      </c>
      <c r="AB40" s="28">
        <f t="shared" si="3"/>
        <v>82160</v>
      </c>
      <c r="AC40" s="28">
        <f t="shared" si="4"/>
        <v>108160</v>
      </c>
      <c r="AD40" s="80">
        <f t="shared" si="9"/>
        <v>108420</v>
      </c>
      <c r="AE40" s="80">
        <f t="shared" si="10"/>
        <v>113880</v>
      </c>
      <c r="AF40" s="109">
        <f t="shared" si="11"/>
        <v>119600</v>
      </c>
    </row>
    <row r="41" spans="1:32" x14ac:dyDescent="0.3">
      <c r="A41" s="29">
        <v>1822</v>
      </c>
      <c r="B41" s="22" t="s">
        <v>48</v>
      </c>
      <c r="C41" s="74">
        <v>60</v>
      </c>
      <c r="D41" s="74">
        <v>62</v>
      </c>
      <c r="E41" s="74">
        <v>64</v>
      </c>
      <c r="F41" s="24">
        <v>64</v>
      </c>
      <c r="G41" s="24">
        <v>64</v>
      </c>
      <c r="H41" s="24">
        <v>64</v>
      </c>
      <c r="I41" s="24">
        <v>64</v>
      </c>
      <c r="J41" s="24">
        <v>64</v>
      </c>
      <c r="K41" s="16"/>
      <c r="L41" s="87">
        <v>131</v>
      </c>
      <c r="M41" s="87">
        <v>2566</v>
      </c>
      <c r="N41" s="87">
        <v>948</v>
      </c>
      <c r="O41" s="87">
        <f t="shared" si="5"/>
        <v>3645</v>
      </c>
      <c r="P41" s="26">
        <v>879</v>
      </c>
      <c r="Q41" s="26">
        <v>2783</v>
      </c>
      <c r="R41" s="27">
        <f t="shared" si="6"/>
        <v>3662</v>
      </c>
      <c r="S41" s="27">
        <v>3671</v>
      </c>
      <c r="T41" s="27">
        <v>3855</v>
      </c>
      <c r="U41" s="27">
        <v>4048</v>
      </c>
      <c r="V41" s="16"/>
      <c r="W41" s="28">
        <f t="shared" si="7"/>
        <v>7860</v>
      </c>
      <c r="X41" s="28">
        <f t="shared" si="0"/>
        <v>159092</v>
      </c>
      <c r="Y41" s="28">
        <f t="shared" si="1"/>
        <v>60672</v>
      </c>
      <c r="Z41" s="28">
        <f t="shared" si="8"/>
        <v>227624</v>
      </c>
      <c r="AA41" s="28">
        <f t="shared" si="2"/>
        <v>56256</v>
      </c>
      <c r="AB41" s="28">
        <f t="shared" si="3"/>
        <v>178112</v>
      </c>
      <c r="AC41" s="28">
        <f t="shared" si="4"/>
        <v>234368</v>
      </c>
      <c r="AD41" s="80">
        <f t="shared" si="9"/>
        <v>234944</v>
      </c>
      <c r="AE41" s="80">
        <f t="shared" si="10"/>
        <v>246720</v>
      </c>
      <c r="AF41" s="109">
        <f t="shared" si="11"/>
        <v>259072</v>
      </c>
    </row>
    <row r="42" spans="1:32" x14ac:dyDescent="0.3">
      <c r="A42" s="29">
        <v>1817</v>
      </c>
      <c r="B42" s="22" t="s">
        <v>49</v>
      </c>
      <c r="C42" s="74">
        <v>4800</v>
      </c>
      <c r="D42" s="74">
        <v>4800</v>
      </c>
      <c r="E42" s="24">
        <v>4000</v>
      </c>
      <c r="F42" s="24">
        <v>4000</v>
      </c>
      <c r="G42" s="24">
        <v>4000</v>
      </c>
      <c r="H42" s="24">
        <v>4000</v>
      </c>
      <c r="I42" s="24">
        <v>4000</v>
      </c>
      <c r="J42" s="24">
        <v>4000</v>
      </c>
      <c r="K42" s="16"/>
      <c r="L42" s="87">
        <v>189</v>
      </c>
      <c r="M42" s="87">
        <v>3696</v>
      </c>
      <c r="N42" s="87">
        <v>1365</v>
      </c>
      <c r="O42" s="87">
        <f t="shared" si="5"/>
        <v>5250</v>
      </c>
      <c r="P42" s="26">
        <v>840</v>
      </c>
      <c r="Q42" s="26">
        <v>2660</v>
      </c>
      <c r="R42" s="27">
        <f t="shared" si="6"/>
        <v>3500</v>
      </c>
      <c r="S42" s="27">
        <v>0</v>
      </c>
      <c r="T42" s="27">
        <v>0</v>
      </c>
      <c r="U42" s="27">
        <v>0</v>
      </c>
      <c r="V42" s="16"/>
      <c r="W42" s="28">
        <f t="shared" si="7"/>
        <v>907200</v>
      </c>
      <c r="X42" s="28">
        <f t="shared" si="0"/>
        <v>17740800</v>
      </c>
      <c r="Y42" s="28">
        <f t="shared" si="1"/>
        <v>5460000</v>
      </c>
      <c r="Z42" s="28">
        <f t="shared" si="8"/>
        <v>24108000</v>
      </c>
      <c r="AA42" s="28">
        <f t="shared" si="2"/>
        <v>3360000</v>
      </c>
      <c r="AB42" s="28">
        <f t="shared" si="3"/>
        <v>10640000</v>
      </c>
      <c r="AC42" s="28">
        <f t="shared" si="4"/>
        <v>14000000</v>
      </c>
      <c r="AD42" s="80">
        <f t="shared" si="9"/>
        <v>0</v>
      </c>
      <c r="AE42" s="80">
        <f t="shared" si="10"/>
        <v>0</v>
      </c>
      <c r="AF42" s="109">
        <f t="shared" si="11"/>
        <v>0</v>
      </c>
    </row>
    <row r="43" spans="1:32" x14ac:dyDescent="0.3">
      <c r="A43" s="32" t="s">
        <v>16</v>
      </c>
      <c r="B43" s="33"/>
      <c r="C43" s="103"/>
      <c r="D43" s="103"/>
      <c r="E43" s="103"/>
      <c r="F43" s="34"/>
      <c r="G43" s="34"/>
      <c r="H43" s="34"/>
      <c r="I43" s="34"/>
      <c r="J43" s="34"/>
      <c r="K43" s="16"/>
      <c r="L43" s="25"/>
      <c r="M43" s="25"/>
      <c r="N43" s="25"/>
      <c r="O43" s="25"/>
      <c r="P43" s="26"/>
      <c r="Q43" s="26"/>
      <c r="R43" s="35"/>
      <c r="S43" s="26"/>
      <c r="T43" s="26"/>
      <c r="U43" s="26"/>
      <c r="V43" s="16"/>
      <c r="W43" s="28">
        <f t="shared" ref="W43:AF43" si="12">SUM(W10:W42)</f>
        <v>17903180</v>
      </c>
      <c r="X43" s="28">
        <f t="shared" si="12"/>
        <v>352579332</v>
      </c>
      <c r="Y43" s="28">
        <f t="shared" si="12"/>
        <v>295643844</v>
      </c>
      <c r="Z43" s="28">
        <f t="shared" si="12"/>
        <v>666126356</v>
      </c>
      <c r="AA43" s="28">
        <f t="shared" si="12"/>
        <v>257332016</v>
      </c>
      <c r="AB43" s="28">
        <f t="shared" si="12"/>
        <v>814890344</v>
      </c>
      <c r="AC43" s="28">
        <f t="shared" si="12"/>
        <v>1072222360</v>
      </c>
      <c r="AD43" s="28">
        <f t="shared" si="12"/>
        <v>996392468</v>
      </c>
      <c r="AE43" s="28">
        <f t="shared" si="12"/>
        <v>1045644548</v>
      </c>
      <c r="AF43" s="109">
        <f t="shared" si="12"/>
        <v>1097348848</v>
      </c>
    </row>
    <row r="44" spans="1:32" x14ac:dyDescent="0.3">
      <c r="A44" s="32"/>
      <c r="B44" s="33"/>
      <c r="C44" s="103"/>
      <c r="D44" s="103"/>
      <c r="E44" s="103"/>
      <c r="F44" s="34"/>
      <c r="G44" s="34"/>
      <c r="H44" s="34"/>
      <c r="I44" s="34"/>
      <c r="J44" s="34"/>
      <c r="K44" s="16"/>
      <c r="L44" s="25"/>
      <c r="M44" s="25"/>
      <c r="N44" s="25"/>
      <c r="O44" s="25"/>
      <c r="P44" s="26"/>
      <c r="Q44" s="26"/>
      <c r="R44" s="35"/>
      <c r="S44" s="26"/>
      <c r="T44" s="26"/>
      <c r="U44" s="26"/>
      <c r="V44" s="16"/>
      <c r="W44" s="28"/>
      <c r="X44" s="28"/>
      <c r="Y44" s="28"/>
      <c r="Z44" s="28"/>
      <c r="AA44" s="28"/>
      <c r="AB44" s="28"/>
      <c r="AC44" s="28"/>
      <c r="AD44" s="80"/>
      <c r="AE44" s="28"/>
      <c r="AF44" s="109"/>
    </row>
    <row r="45" spans="1:32" x14ac:dyDescent="0.3">
      <c r="A45" s="32" t="s">
        <v>50</v>
      </c>
      <c r="B45" s="33"/>
      <c r="C45" s="103"/>
      <c r="D45" s="103"/>
      <c r="E45" s="103"/>
      <c r="F45" s="34"/>
      <c r="G45" s="34"/>
      <c r="H45" s="34"/>
      <c r="I45" s="34"/>
      <c r="J45" s="34"/>
      <c r="K45" s="16"/>
      <c r="L45" s="25"/>
      <c r="M45" s="25"/>
      <c r="N45" s="25"/>
      <c r="O45" s="25"/>
      <c r="P45" s="26"/>
      <c r="Q45" s="26"/>
      <c r="R45" s="35"/>
      <c r="S45" s="26"/>
      <c r="T45" s="26"/>
      <c r="U45" s="26"/>
      <c r="V45" s="16"/>
      <c r="W45" s="28"/>
      <c r="X45" s="28"/>
      <c r="Y45" s="28"/>
      <c r="Z45" s="28"/>
      <c r="AA45" s="28"/>
      <c r="AB45" s="28"/>
      <c r="AC45" s="28"/>
      <c r="AD45" s="80"/>
      <c r="AE45" s="28"/>
      <c r="AF45" s="109"/>
    </row>
    <row r="46" spans="1:32" x14ac:dyDescent="0.3">
      <c r="A46" s="21">
        <v>2011</v>
      </c>
      <c r="B46" s="22" t="s">
        <v>17</v>
      </c>
      <c r="C46" s="74">
        <v>190</v>
      </c>
      <c r="D46" s="74">
        <v>195</v>
      </c>
      <c r="E46" s="74">
        <v>120</v>
      </c>
      <c r="F46" s="24">
        <v>120</v>
      </c>
      <c r="G46" s="24">
        <v>120</v>
      </c>
      <c r="H46" s="24">
        <v>120</v>
      </c>
      <c r="I46" s="24">
        <v>120</v>
      </c>
      <c r="J46" s="24">
        <v>120</v>
      </c>
      <c r="K46" s="16"/>
      <c r="L46" s="87">
        <v>247</v>
      </c>
      <c r="M46" s="87">
        <v>4824</v>
      </c>
      <c r="N46" s="87">
        <v>1782</v>
      </c>
      <c r="O46" s="87">
        <f t="shared" ref="O46:O79" si="13">SUM(L46:N46)</f>
        <v>6853</v>
      </c>
      <c r="P46" s="26">
        <v>1534</v>
      </c>
      <c r="Q46" s="26">
        <v>4859</v>
      </c>
      <c r="R46" s="27">
        <f t="shared" ref="R46:R79" si="14">SUM(P46:Q46)</f>
        <v>6393</v>
      </c>
      <c r="S46" s="27">
        <v>5925</v>
      </c>
      <c r="T46" s="27">
        <v>6222</v>
      </c>
      <c r="U46" s="27">
        <v>6534</v>
      </c>
      <c r="V46" s="16"/>
      <c r="W46" s="28">
        <f t="shared" ref="W46:W79" si="15">L46*C46</f>
        <v>46930</v>
      </c>
      <c r="X46" s="28">
        <f t="shared" ref="X46:Y50" si="16">M46*D46</f>
        <v>940680</v>
      </c>
      <c r="Y46" s="28">
        <f t="shared" si="16"/>
        <v>213840</v>
      </c>
      <c r="Z46" s="28">
        <f t="shared" ref="Z46:Z79" si="17">SUM(W46:Y46)</f>
        <v>1201450</v>
      </c>
      <c r="AA46" s="28">
        <f t="shared" ref="AA46:AB50" si="18">P46*F46</f>
        <v>184080</v>
      </c>
      <c r="AB46" s="28">
        <f t="shared" si="18"/>
        <v>583080</v>
      </c>
      <c r="AC46" s="28">
        <f>SUM(AA46:AB46)</f>
        <v>767160</v>
      </c>
      <c r="AD46" s="80">
        <f>H46*S46</f>
        <v>711000</v>
      </c>
      <c r="AE46" s="80">
        <f>I46*T46</f>
        <v>746640</v>
      </c>
      <c r="AF46" s="109">
        <f>J46*U46</f>
        <v>784080</v>
      </c>
    </row>
    <row r="47" spans="1:32" x14ac:dyDescent="0.3">
      <c r="A47" s="21">
        <v>4011</v>
      </c>
      <c r="B47" s="22" t="s">
        <v>51</v>
      </c>
      <c r="C47" s="74">
        <v>95</v>
      </c>
      <c r="D47" s="74">
        <v>98</v>
      </c>
      <c r="E47" s="74">
        <v>60</v>
      </c>
      <c r="F47" s="24">
        <v>60</v>
      </c>
      <c r="G47" s="24">
        <v>60</v>
      </c>
      <c r="H47" s="24">
        <v>60</v>
      </c>
      <c r="I47" s="24">
        <v>60</v>
      </c>
      <c r="J47" s="24">
        <v>60</v>
      </c>
      <c r="K47" s="16"/>
      <c r="L47" s="87">
        <v>1809</v>
      </c>
      <c r="M47" s="87">
        <v>35375</v>
      </c>
      <c r="N47" s="87">
        <v>13065</v>
      </c>
      <c r="O47" s="87">
        <f t="shared" si="13"/>
        <v>50249</v>
      </c>
      <c r="P47" s="26">
        <v>11252</v>
      </c>
      <c r="Q47" s="26">
        <v>35633</v>
      </c>
      <c r="R47" s="27">
        <f t="shared" si="14"/>
        <v>46885</v>
      </c>
      <c r="S47" s="27">
        <v>43449</v>
      </c>
      <c r="T47" s="27">
        <v>45628</v>
      </c>
      <c r="U47" s="27">
        <v>47916</v>
      </c>
      <c r="V47" s="16"/>
      <c r="W47" s="28">
        <f t="shared" si="15"/>
        <v>171855</v>
      </c>
      <c r="X47" s="28">
        <f t="shared" si="16"/>
        <v>3466750</v>
      </c>
      <c r="Y47" s="28">
        <f t="shared" si="16"/>
        <v>783900</v>
      </c>
      <c r="Z47" s="28">
        <f t="shared" si="17"/>
        <v>4422505</v>
      </c>
      <c r="AA47" s="28">
        <f t="shared" si="18"/>
        <v>675120</v>
      </c>
      <c r="AB47" s="28">
        <f t="shared" si="18"/>
        <v>2137980</v>
      </c>
      <c r="AC47" s="28">
        <f>SUM(AA47:AB47)</f>
        <v>2813100</v>
      </c>
      <c r="AD47" s="80">
        <f t="shared" ref="AD47:AD79" si="19">H47*S47</f>
        <v>2606940</v>
      </c>
      <c r="AE47" s="80">
        <f t="shared" ref="AE47:AE79" si="20">I47*T47</f>
        <v>2737680</v>
      </c>
      <c r="AF47" s="109">
        <f t="shared" ref="AF47:AF79" si="21">J47*U47</f>
        <v>2874960</v>
      </c>
    </row>
    <row r="48" spans="1:32" x14ac:dyDescent="0.3">
      <c r="A48" s="21">
        <v>2111</v>
      </c>
      <c r="B48" s="22" t="s">
        <v>18</v>
      </c>
      <c r="C48" s="74">
        <v>310</v>
      </c>
      <c r="D48" s="74">
        <v>310</v>
      </c>
      <c r="E48" s="74">
        <v>850</v>
      </c>
      <c r="F48" s="24">
        <v>850</v>
      </c>
      <c r="G48" s="24">
        <v>850</v>
      </c>
      <c r="H48" s="24">
        <v>850</v>
      </c>
      <c r="I48" s="24">
        <v>850</v>
      </c>
      <c r="J48" s="24">
        <v>850</v>
      </c>
      <c r="K48" s="16"/>
      <c r="L48" s="87">
        <v>2034</v>
      </c>
      <c r="M48" s="87">
        <v>39777</v>
      </c>
      <c r="N48" s="87">
        <v>14690</v>
      </c>
      <c r="O48" s="87">
        <f t="shared" si="13"/>
        <v>56501</v>
      </c>
      <c r="P48" s="26">
        <v>12652</v>
      </c>
      <c r="Q48" s="26">
        <v>40066</v>
      </c>
      <c r="R48" s="27">
        <f t="shared" si="14"/>
        <v>52718</v>
      </c>
      <c r="S48" s="27">
        <v>48854</v>
      </c>
      <c r="T48" s="27">
        <v>51304</v>
      </c>
      <c r="U48" s="27">
        <v>53878</v>
      </c>
      <c r="V48" s="16"/>
      <c r="W48" s="28">
        <f t="shared" si="15"/>
        <v>630540</v>
      </c>
      <c r="X48" s="28">
        <f t="shared" si="16"/>
        <v>12330870</v>
      </c>
      <c r="Y48" s="28">
        <f t="shared" si="16"/>
        <v>12486500</v>
      </c>
      <c r="Z48" s="28">
        <f t="shared" si="17"/>
        <v>25447910</v>
      </c>
      <c r="AA48" s="28">
        <f t="shared" si="18"/>
        <v>10754200</v>
      </c>
      <c r="AB48" s="28">
        <f t="shared" si="18"/>
        <v>34056100</v>
      </c>
      <c r="AC48" s="28">
        <f>SUM(AA48:AB48)</f>
        <v>44810300</v>
      </c>
      <c r="AD48" s="80">
        <f t="shared" si="19"/>
        <v>41525900</v>
      </c>
      <c r="AE48" s="80">
        <f t="shared" si="20"/>
        <v>43608400</v>
      </c>
      <c r="AF48" s="109">
        <f t="shared" si="21"/>
        <v>45796300</v>
      </c>
    </row>
    <row r="49" spans="1:32" x14ac:dyDescent="0.3">
      <c r="A49" s="21">
        <v>2311</v>
      </c>
      <c r="B49" s="22" t="s">
        <v>19</v>
      </c>
      <c r="C49" s="74">
        <v>125</v>
      </c>
      <c r="D49" s="74">
        <v>125</v>
      </c>
      <c r="E49" s="74">
        <v>990</v>
      </c>
      <c r="F49" s="24">
        <v>990</v>
      </c>
      <c r="G49" s="24">
        <v>990</v>
      </c>
      <c r="H49" s="24">
        <v>990</v>
      </c>
      <c r="I49" s="24">
        <v>990</v>
      </c>
      <c r="J49" s="24">
        <v>990</v>
      </c>
      <c r="K49" s="16"/>
      <c r="L49" s="87">
        <v>2040</v>
      </c>
      <c r="M49" s="87">
        <v>39902</v>
      </c>
      <c r="N49" s="87">
        <v>14737</v>
      </c>
      <c r="O49" s="87">
        <f t="shared" si="13"/>
        <v>56679</v>
      </c>
      <c r="P49" s="26">
        <v>12692</v>
      </c>
      <c r="Q49" s="26">
        <v>40192</v>
      </c>
      <c r="R49" s="27">
        <f t="shared" si="14"/>
        <v>52884</v>
      </c>
      <c r="S49" s="27">
        <v>49008</v>
      </c>
      <c r="T49" s="27">
        <v>51466</v>
      </c>
      <c r="U49" s="27">
        <v>54048</v>
      </c>
      <c r="V49" s="16"/>
      <c r="W49" s="28">
        <f t="shared" si="15"/>
        <v>255000</v>
      </c>
      <c r="X49" s="28">
        <f t="shared" si="16"/>
        <v>4987750</v>
      </c>
      <c r="Y49" s="28">
        <f t="shared" si="16"/>
        <v>14589630</v>
      </c>
      <c r="Z49" s="28">
        <f t="shared" si="17"/>
        <v>19832380</v>
      </c>
      <c r="AA49" s="28">
        <f t="shared" si="18"/>
        <v>12565080</v>
      </c>
      <c r="AB49" s="28">
        <f t="shared" si="18"/>
        <v>39790080</v>
      </c>
      <c r="AC49" s="28">
        <f>SUM(AA49:AB49)</f>
        <v>52355160</v>
      </c>
      <c r="AD49" s="80">
        <f t="shared" si="19"/>
        <v>48517920</v>
      </c>
      <c r="AE49" s="80">
        <f t="shared" si="20"/>
        <v>50951340</v>
      </c>
      <c r="AF49" s="109">
        <f t="shared" si="21"/>
        <v>53507520</v>
      </c>
    </row>
    <row r="50" spans="1:32" x14ac:dyDescent="0.3">
      <c r="A50" s="21">
        <v>2012</v>
      </c>
      <c r="B50" s="22" t="s">
        <v>20</v>
      </c>
      <c r="C50" s="74">
        <v>125</v>
      </c>
      <c r="D50" s="74">
        <v>125</v>
      </c>
      <c r="E50" s="74">
        <v>120</v>
      </c>
      <c r="F50" s="24">
        <v>120</v>
      </c>
      <c r="G50" s="24">
        <v>120</v>
      </c>
      <c r="H50" s="24">
        <v>120</v>
      </c>
      <c r="I50" s="24">
        <v>120</v>
      </c>
      <c r="J50" s="24">
        <v>120</v>
      </c>
      <c r="K50" s="16"/>
      <c r="L50" s="87">
        <v>368</v>
      </c>
      <c r="M50" s="87">
        <v>7203</v>
      </c>
      <c r="N50" s="87">
        <v>2660</v>
      </c>
      <c r="O50" s="87">
        <f t="shared" si="13"/>
        <v>10231</v>
      </c>
      <c r="P50" s="26">
        <v>2330</v>
      </c>
      <c r="Q50" s="26">
        <v>7380</v>
      </c>
      <c r="R50" s="27">
        <f t="shared" si="14"/>
        <v>9710</v>
      </c>
      <c r="S50" s="27">
        <v>9163</v>
      </c>
      <c r="T50" s="27">
        <v>9346</v>
      </c>
      <c r="U50" s="27">
        <v>9533</v>
      </c>
      <c r="V50" s="16"/>
      <c r="W50" s="28">
        <f t="shared" si="15"/>
        <v>46000</v>
      </c>
      <c r="X50" s="28">
        <f t="shared" si="16"/>
        <v>900375</v>
      </c>
      <c r="Y50" s="28">
        <f t="shared" si="16"/>
        <v>319200</v>
      </c>
      <c r="Z50" s="28">
        <f t="shared" si="17"/>
        <v>1265575</v>
      </c>
      <c r="AA50" s="28">
        <f t="shared" si="18"/>
        <v>279600</v>
      </c>
      <c r="AB50" s="28">
        <f t="shared" si="18"/>
        <v>885600</v>
      </c>
      <c r="AC50" s="28">
        <f>SUM(AA50:AB50)</f>
        <v>1165200</v>
      </c>
      <c r="AD50" s="80">
        <f t="shared" si="19"/>
        <v>1099560</v>
      </c>
      <c r="AE50" s="80">
        <f t="shared" si="20"/>
        <v>1121520</v>
      </c>
      <c r="AF50" s="109">
        <f t="shared" si="21"/>
        <v>1143960</v>
      </c>
    </row>
    <row r="51" spans="1:32" x14ac:dyDescent="0.3">
      <c r="A51" s="21">
        <v>2112</v>
      </c>
      <c r="B51" s="22" t="s">
        <v>21</v>
      </c>
      <c r="C51" s="74">
        <v>60</v>
      </c>
      <c r="D51" s="74">
        <v>60</v>
      </c>
      <c r="E51" s="74">
        <v>230</v>
      </c>
      <c r="F51" s="24">
        <v>230</v>
      </c>
      <c r="G51" s="24">
        <v>230</v>
      </c>
      <c r="H51" s="24">
        <v>230</v>
      </c>
      <c r="I51" s="24">
        <v>230</v>
      </c>
      <c r="J51" s="24">
        <v>230</v>
      </c>
      <c r="K51" s="16"/>
      <c r="L51" s="87">
        <v>368</v>
      </c>
      <c r="M51" s="87">
        <v>7203</v>
      </c>
      <c r="N51" s="87">
        <v>2660</v>
      </c>
      <c r="O51" s="87">
        <f t="shared" si="13"/>
        <v>10231</v>
      </c>
      <c r="P51" s="26">
        <v>2330</v>
      </c>
      <c r="Q51" s="26">
        <v>7380</v>
      </c>
      <c r="R51" s="27">
        <f t="shared" si="14"/>
        <v>9710</v>
      </c>
      <c r="S51" s="27">
        <v>9163</v>
      </c>
      <c r="T51" s="27">
        <v>9346</v>
      </c>
      <c r="U51" s="27">
        <v>9533</v>
      </c>
      <c r="V51" s="16"/>
      <c r="W51" s="28">
        <f t="shared" si="15"/>
        <v>22080</v>
      </c>
      <c r="X51" s="28">
        <f t="shared" ref="X51:X64" si="22">M51*D51</f>
        <v>432180</v>
      </c>
      <c r="Y51" s="28">
        <f t="shared" ref="Y51:Y64" si="23">N51*E51</f>
        <v>611800</v>
      </c>
      <c r="Z51" s="28">
        <f t="shared" si="17"/>
        <v>1066060</v>
      </c>
      <c r="AA51" s="28">
        <f t="shared" ref="AA51:AA65" si="24">P51*F51</f>
        <v>535900</v>
      </c>
      <c r="AB51" s="28">
        <f t="shared" ref="AB51:AB65" si="25">Q51*G51</f>
        <v>1697400</v>
      </c>
      <c r="AC51" s="28">
        <f t="shared" ref="AC51:AC65" si="26">SUM(AA51:AB51)</f>
        <v>2233300</v>
      </c>
      <c r="AD51" s="80">
        <f t="shared" si="19"/>
        <v>2107490</v>
      </c>
      <c r="AE51" s="80">
        <f t="shared" si="20"/>
        <v>2149580</v>
      </c>
      <c r="AF51" s="109">
        <f t="shared" si="21"/>
        <v>2192590</v>
      </c>
    </row>
    <row r="52" spans="1:32" x14ac:dyDescent="0.3">
      <c r="A52" s="21">
        <v>2312</v>
      </c>
      <c r="B52" s="22" t="s">
        <v>22</v>
      </c>
      <c r="C52" s="74">
        <v>80</v>
      </c>
      <c r="D52" s="74">
        <v>80</v>
      </c>
      <c r="E52" s="74">
        <v>260</v>
      </c>
      <c r="F52" s="24">
        <v>260</v>
      </c>
      <c r="G52" s="24">
        <v>260</v>
      </c>
      <c r="H52" s="24">
        <v>260</v>
      </c>
      <c r="I52" s="24">
        <v>260</v>
      </c>
      <c r="J52" s="24">
        <v>260</v>
      </c>
      <c r="K52" s="16"/>
      <c r="L52" s="87">
        <v>368</v>
      </c>
      <c r="M52" s="87">
        <v>7203</v>
      </c>
      <c r="N52" s="87">
        <v>2660</v>
      </c>
      <c r="O52" s="87">
        <f t="shared" si="13"/>
        <v>10231</v>
      </c>
      <c r="P52" s="26">
        <v>2330</v>
      </c>
      <c r="Q52" s="26">
        <v>7380</v>
      </c>
      <c r="R52" s="27">
        <f t="shared" si="14"/>
        <v>9710</v>
      </c>
      <c r="S52" s="27">
        <v>9163</v>
      </c>
      <c r="T52" s="27">
        <v>9346</v>
      </c>
      <c r="U52" s="27">
        <v>9533</v>
      </c>
      <c r="V52" s="16"/>
      <c r="W52" s="28">
        <f t="shared" si="15"/>
        <v>29440</v>
      </c>
      <c r="X52" s="28">
        <f t="shared" si="22"/>
        <v>576240</v>
      </c>
      <c r="Y52" s="28">
        <f t="shared" si="23"/>
        <v>691600</v>
      </c>
      <c r="Z52" s="28">
        <f t="shared" si="17"/>
        <v>1297280</v>
      </c>
      <c r="AA52" s="28">
        <f t="shared" si="24"/>
        <v>605800</v>
      </c>
      <c r="AB52" s="28">
        <f t="shared" si="25"/>
        <v>1918800</v>
      </c>
      <c r="AC52" s="28">
        <f t="shared" si="26"/>
        <v>2524600</v>
      </c>
      <c r="AD52" s="80">
        <f t="shared" si="19"/>
        <v>2382380</v>
      </c>
      <c r="AE52" s="80">
        <f t="shared" si="20"/>
        <v>2429960</v>
      </c>
      <c r="AF52" s="109">
        <f t="shared" si="21"/>
        <v>2478580</v>
      </c>
    </row>
    <row r="53" spans="1:32" x14ac:dyDescent="0.3">
      <c r="A53" s="21">
        <v>2013</v>
      </c>
      <c r="B53" s="22" t="s">
        <v>23</v>
      </c>
      <c r="C53" s="74">
        <v>125</v>
      </c>
      <c r="D53" s="74">
        <v>125</v>
      </c>
      <c r="E53" s="74">
        <v>120</v>
      </c>
      <c r="F53" s="24">
        <v>120</v>
      </c>
      <c r="G53" s="24">
        <v>120</v>
      </c>
      <c r="H53" s="24">
        <v>120</v>
      </c>
      <c r="I53" s="24">
        <v>120</v>
      </c>
      <c r="J53" s="24">
        <v>120</v>
      </c>
      <c r="K53" s="16"/>
      <c r="L53" s="87">
        <v>11</v>
      </c>
      <c r="M53" s="87">
        <v>217</v>
      </c>
      <c r="N53" s="87">
        <v>80</v>
      </c>
      <c r="O53" s="87">
        <f t="shared" si="13"/>
        <v>308</v>
      </c>
      <c r="P53" s="26">
        <v>58</v>
      </c>
      <c r="Q53" s="26">
        <v>182</v>
      </c>
      <c r="R53" s="27">
        <f t="shared" si="14"/>
        <v>240</v>
      </c>
      <c r="S53" s="27">
        <v>170</v>
      </c>
      <c r="T53" s="27">
        <v>172</v>
      </c>
      <c r="U53" s="27">
        <v>174</v>
      </c>
      <c r="V53" s="16"/>
      <c r="W53" s="28">
        <f t="shared" si="15"/>
        <v>1375</v>
      </c>
      <c r="X53" s="28">
        <f t="shared" si="22"/>
        <v>27125</v>
      </c>
      <c r="Y53" s="28">
        <f t="shared" si="23"/>
        <v>9600</v>
      </c>
      <c r="Z53" s="28">
        <f t="shared" si="17"/>
        <v>38100</v>
      </c>
      <c r="AA53" s="28">
        <f t="shared" si="24"/>
        <v>6960</v>
      </c>
      <c r="AB53" s="28">
        <f t="shared" si="25"/>
        <v>21840</v>
      </c>
      <c r="AC53" s="28">
        <f t="shared" si="26"/>
        <v>28800</v>
      </c>
      <c r="AD53" s="80">
        <f t="shared" si="19"/>
        <v>20400</v>
      </c>
      <c r="AE53" s="80">
        <f t="shared" si="20"/>
        <v>20640</v>
      </c>
      <c r="AF53" s="109">
        <f t="shared" si="21"/>
        <v>20880</v>
      </c>
    </row>
    <row r="54" spans="1:32" x14ac:dyDescent="0.3">
      <c r="A54" s="21">
        <v>2113</v>
      </c>
      <c r="B54" s="22" t="s">
        <v>24</v>
      </c>
      <c r="C54" s="74">
        <v>190</v>
      </c>
      <c r="D54" s="74">
        <v>190</v>
      </c>
      <c r="E54" s="74">
        <v>850</v>
      </c>
      <c r="F54" s="24">
        <v>850</v>
      </c>
      <c r="G54" s="24">
        <v>850</v>
      </c>
      <c r="H54" s="24">
        <v>850</v>
      </c>
      <c r="I54" s="24">
        <v>850</v>
      </c>
      <c r="J54" s="24">
        <v>850</v>
      </c>
      <c r="K54" s="16"/>
      <c r="L54" s="87">
        <v>11</v>
      </c>
      <c r="M54" s="87">
        <v>217</v>
      </c>
      <c r="N54" s="87">
        <v>80</v>
      </c>
      <c r="O54" s="87">
        <f t="shared" si="13"/>
        <v>308</v>
      </c>
      <c r="P54" s="26">
        <v>58</v>
      </c>
      <c r="Q54" s="26">
        <v>182</v>
      </c>
      <c r="R54" s="27">
        <f t="shared" si="14"/>
        <v>240</v>
      </c>
      <c r="S54" s="27">
        <v>170</v>
      </c>
      <c r="T54" s="27">
        <v>172</v>
      </c>
      <c r="U54" s="27">
        <v>174</v>
      </c>
      <c r="V54" s="16"/>
      <c r="W54" s="28">
        <f t="shared" si="15"/>
        <v>2090</v>
      </c>
      <c r="X54" s="28">
        <f t="shared" si="22"/>
        <v>41230</v>
      </c>
      <c r="Y54" s="28">
        <f t="shared" si="23"/>
        <v>68000</v>
      </c>
      <c r="Z54" s="28">
        <f t="shared" si="17"/>
        <v>111320</v>
      </c>
      <c r="AA54" s="28">
        <f t="shared" si="24"/>
        <v>49300</v>
      </c>
      <c r="AB54" s="28">
        <f t="shared" si="25"/>
        <v>154700</v>
      </c>
      <c r="AC54" s="28">
        <f t="shared" si="26"/>
        <v>204000</v>
      </c>
      <c r="AD54" s="80">
        <f t="shared" si="19"/>
        <v>144500</v>
      </c>
      <c r="AE54" s="80">
        <f t="shared" si="20"/>
        <v>146200</v>
      </c>
      <c r="AF54" s="109">
        <f t="shared" si="21"/>
        <v>147900</v>
      </c>
    </row>
    <row r="55" spans="1:32" x14ac:dyDescent="0.3">
      <c r="A55" s="21">
        <v>2313</v>
      </c>
      <c r="B55" s="22" t="s">
        <v>25</v>
      </c>
      <c r="C55" s="74">
        <v>100</v>
      </c>
      <c r="D55" s="74">
        <v>100</v>
      </c>
      <c r="E55" s="74">
        <v>990</v>
      </c>
      <c r="F55" s="24">
        <v>990</v>
      </c>
      <c r="G55" s="24">
        <v>990</v>
      </c>
      <c r="H55" s="24">
        <v>990</v>
      </c>
      <c r="I55" s="24">
        <v>990</v>
      </c>
      <c r="J55" s="24">
        <v>990</v>
      </c>
      <c r="K55" s="16"/>
      <c r="L55" s="87">
        <v>11</v>
      </c>
      <c r="M55" s="87">
        <v>217</v>
      </c>
      <c r="N55" s="87">
        <v>80</v>
      </c>
      <c r="O55" s="87">
        <f t="shared" si="13"/>
        <v>308</v>
      </c>
      <c r="P55" s="26">
        <v>58</v>
      </c>
      <c r="Q55" s="26">
        <v>182</v>
      </c>
      <c r="R55" s="27">
        <f t="shared" si="14"/>
        <v>240</v>
      </c>
      <c r="S55" s="27">
        <v>170</v>
      </c>
      <c r="T55" s="27">
        <v>172</v>
      </c>
      <c r="U55" s="27">
        <v>174</v>
      </c>
      <c r="V55" s="16"/>
      <c r="W55" s="28">
        <f t="shared" si="15"/>
        <v>1100</v>
      </c>
      <c r="X55" s="28">
        <f t="shared" si="22"/>
        <v>21700</v>
      </c>
      <c r="Y55" s="28">
        <f t="shared" si="23"/>
        <v>79200</v>
      </c>
      <c r="Z55" s="28">
        <f t="shared" si="17"/>
        <v>102000</v>
      </c>
      <c r="AA55" s="28">
        <f t="shared" si="24"/>
        <v>57420</v>
      </c>
      <c r="AB55" s="28">
        <f t="shared" si="25"/>
        <v>180180</v>
      </c>
      <c r="AC55" s="28">
        <f t="shared" si="26"/>
        <v>237600</v>
      </c>
      <c r="AD55" s="80">
        <f t="shared" si="19"/>
        <v>168300</v>
      </c>
      <c r="AE55" s="80">
        <f t="shared" si="20"/>
        <v>170280</v>
      </c>
      <c r="AF55" s="109">
        <f t="shared" si="21"/>
        <v>172260</v>
      </c>
    </row>
    <row r="56" spans="1:32" x14ac:dyDescent="0.3">
      <c r="A56" s="21">
        <v>2014</v>
      </c>
      <c r="B56" s="22" t="s">
        <v>26</v>
      </c>
      <c r="C56" s="74">
        <v>190</v>
      </c>
      <c r="D56" s="74">
        <v>195</v>
      </c>
      <c r="E56" s="74">
        <v>120</v>
      </c>
      <c r="F56" s="24">
        <v>120</v>
      </c>
      <c r="G56" s="24">
        <v>120</v>
      </c>
      <c r="H56" s="24">
        <v>120</v>
      </c>
      <c r="I56" s="24">
        <v>120</v>
      </c>
      <c r="J56" s="24">
        <v>120</v>
      </c>
      <c r="K56" s="16"/>
      <c r="L56" s="87">
        <v>4</v>
      </c>
      <c r="M56" s="87">
        <v>75</v>
      </c>
      <c r="N56" s="87">
        <v>28</v>
      </c>
      <c r="O56" s="87">
        <f t="shared" si="13"/>
        <v>107</v>
      </c>
      <c r="P56" s="26">
        <v>24</v>
      </c>
      <c r="Q56" s="26">
        <v>78</v>
      </c>
      <c r="R56" s="27">
        <f t="shared" si="14"/>
        <v>102</v>
      </c>
      <c r="S56" s="27">
        <v>98</v>
      </c>
      <c r="T56" s="27">
        <v>101</v>
      </c>
      <c r="U56" s="27">
        <v>104</v>
      </c>
      <c r="V56" s="16"/>
      <c r="W56" s="28">
        <f t="shared" si="15"/>
        <v>760</v>
      </c>
      <c r="X56" s="28">
        <f t="shared" si="22"/>
        <v>14625</v>
      </c>
      <c r="Y56" s="28">
        <f t="shared" si="23"/>
        <v>3360</v>
      </c>
      <c r="Z56" s="28">
        <f t="shared" si="17"/>
        <v>18745</v>
      </c>
      <c r="AA56" s="28">
        <f t="shared" si="24"/>
        <v>2880</v>
      </c>
      <c r="AB56" s="28">
        <f t="shared" si="25"/>
        <v>9360</v>
      </c>
      <c r="AC56" s="28">
        <f t="shared" si="26"/>
        <v>12240</v>
      </c>
      <c r="AD56" s="80">
        <f t="shared" si="19"/>
        <v>11760</v>
      </c>
      <c r="AE56" s="80">
        <f t="shared" si="20"/>
        <v>12120</v>
      </c>
      <c r="AF56" s="109">
        <f t="shared" si="21"/>
        <v>12480</v>
      </c>
    </row>
    <row r="57" spans="1:32" x14ac:dyDescent="0.3">
      <c r="A57" s="21">
        <v>2114</v>
      </c>
      <c r="B57" s="22" t="s">
        <v>27</v>
      </c>
      <c r="C57" s="74">
        <v>310</v>
      </c>
      <c r="D57" s="74">
        <v>310</v>
      </c>
      <c r="E57" s="74">
        <v>850</v>
      </c>
      <c r="F57" s="24">
        <v>850</v>
      </c>
      <c r="G57" s="24">
        <v>850</v>
      </c>
      <c r="H57" s="24">
        <v>850</v>
      </c>
      <c r="I57" s="24">
        <v>850</v>
      </c>
      <c r="J57" s="24">
        <v>850</v>
      </c>
      <c r="K57" s="16"/>
      <c r="L57" s="87">
        <v>4</v>
      </c>
      <c r="M57" s="87">
        <v>75</v>
      </c>
      <c r="N57" s="87">
        <v>28</v>
      </c>
      <c r="O57" s="87">
        <f t="shared" si="13"/>
        <v>107</v>
      </c>
      <c r="P57" s="26">
        <v>24</v>
      </c>
      <c r="Q57" s="26">
        <v>78</v>
      </c>
      <c r="R57" s="27">
        <f t="shared" si="14"/>
        <v>102</v>
      </c>
      <c r="S57" s="27">
        <v>98</v>
      </c>
      <c r="T57" s="27">
        <v>101</v>
      </c>
      <c r="U57" s="27">
        <v>104</v>
      </c>
      <c r="V57" s="16"/>
      <c r="W57" s="28">
        <f t="shared" si="15"/>
        <v>1240</v>
      </c>
      <c r="X57" s="28">
        <f t="shared" si="22"/>
        <v>23250</v>
      </c>
      <c r="Y57" s="28">
        <f t="shared" si="23"/>
        <v>23800</v>
      </c>
      <c r="Z57" s="28">
        <f t="shared" si="17"/>
        <v>48290</v>
      </c>
      <c r="AA57" s="28">
        <f t="shared" si="24"/>
        <v>20400</v>
      </c>
      <c r="AB57" s="28">
        <f t="shared" si="25"/>
        <v>66300</v>
      </c>
      <c r="AC57" s="28">
        <f t="shared" si="26"/>
        <v>86700</v>
      </c>
      <c r="AD57" s="80">
        <f t="shared" si="19"/>
        <v>83300</v>
      </c>
      <c r="AE57" s="80">
        <f t="shared" si="20"/>
        <v>85850</v>
      </c>
      <c r="AF57" s="109">
        <f t="shared" si="21"/>
        <v>88400</v>
      </c>
    </row>
    <row r="58" spans="1:32" x14ac:dyDescent="0.3">
      <c r="A58" s="21">
        <v>2314</v>
      </c>
      <c r="B58" s="22" t="s">
        <v>28</v>
      </c>
      <c r="C58" s="74">
        <v>375</v>
      </c>
      <c r="D58" s="74">
        <v>380</v>
      </c>
      <c r="E58" s="74">
        <v>990</v>
      </c>
      <c r="F58" s="24">
        <v>990</v>
      </c>
      <c r="G58" s="24">
        <v>990</v>
      </c>
      <c r="H58" s="24">
        <v>990</v>
      </c>
      <c r="I58" s="24">
        <v>990</v>
      </c>
      <c r="J58" s="24">
        <v>990</v>
      </c>
      <c r="K58" s="16"/>
      <c r="L58" s="87">
        <v>4</v>
      </c>
      <c r="M58" s="87">
        <v>75</v>
      </c>
      <c r="N58" s="87">
        <v>28</v>
      </c>
      <c r="O58" s="87">
        <f t="shared" si="13"/>
        <v>107</v>
      </c>
      <c r="P58" s="26">
        <v>24</v>
      </c>
      <c r="Q58" s="26">
        <v>78</v>
      </c>
      <c r="R58" s="27">
        <f t="shared" si="14"/>
        <v>102</v>
      </c>
      <c r="S58" s="27">
        <v>98</v>
      </c>
      <c r="T58" s="27">
        <v>101</v>
      </c>
      <c r="U58" s="27">
        <v>104</v>
      </c>
      <c r="V58" s="16"/>
      <c r="W58" s="28">
        <f t="shared" si="15"/>
        <v>1500</v>
      </c>
      <c r="X58" s="28">
        <f t="shared" si="22"/>
        <v>28500</v>
      </c>
      <c r="Y58" s="28">
        <f t="shared" si="23"/>
        <v>27720</v>
      </c>
      <c r="Z58" s="28">
        <f t="shared" si="17"/>
        <v>57720</v>
      </c>
      <c r="AA58" s="28">
        <f t="shared" si="24"/>
        <v>23760</v>
      </c>
      <c r="AB58" s="28">
        <f t="shared" si="25"/>
        <v>77220</v>
      </c>
      <c r="AC58" s="28">
        <f t="shared" si="26"/>
        <v>100980</v>
      </c>
      <c r="AD58" s="80">
        <f t="shared" si="19"/>
        <v>97020</v>
      </c>
      <c r="AE58" s="80">
        <f t="shared" si="20"/>
        <v>99990</v>
      </c>
      <c r="AF58" s="109">
        <f t="shared" si="21"/>
        <v>102960</v>
      </c>
    </row>
    <row r="59" spans="1:32" x14ac:dyDescent="0.3">
      <c r="A59" s="29">
        <v>2005</v>
      </c>
      <c r="B59" s="22" t="s">
        <v>29</v>
      </c>
      <c r="C59" s="77">
        <v>125</v>
      </c>
      <c r="D59" s="74">
        <v>125</v>
      </c>
      <c r="E59" s="77">
        <v>60</v>
      </c>
      <c r="F59" s="38">
        <v>60</v>
      </c>
      <c r="G59" s="38">
        <v>60</v>
      </c>
      <c r="H59" s="38">
        <v>60</v>
      </c>
      <c r="I59" s="38">
        <v>60</v>
      </c>
      <c r="J59" s="38">
        <v>60</v>
      </c>
      <c r="K59" s="16"/>
      <c r="L59" s="87">
        <v>2628</v>
      </c>
      <c r="M59" s="87">
        <v>51388</v>
      </c>
      <c r="N59" s="87">
        <v>18978</v>
      </c>
      <c r="O59" s="87">
        <f t="shared" si="13"/>
        <v>72994</v>
      </c>
      <c r="P59" s="26">
        <v>19040</v>
      </c>
      <c r="Q59" s="26">
        <v>60294</v>
      </c>
      <c r="R59" s="27">
        <f t="shared" si="14"/>
        <v>79334</v>
      </c>
      <c r="S59" s="27">
        <v>86172</v>
      </c>
      <c r="T59" s="27">
        <v>91343</v>
      </c>
      <c r="U59" s="27">
        <v>96823</v>
      </c>
      <c r="V59" s="16"/>
      <c r="W59" s="28">
        <f t="shared" si="15"/>
        <v>328500</v>
      </c>
      <c r="X59" s="28">
        <f t="shared" si="22"/>
        <v>6423500</v>
      </c>
      <c r="Y59" s="28">
        <f t="shared" si="23"/>
        <v>1138680</v>
      </c>
      <c r="Z59" s="28">
        <f t="shared" si="17"/>
        <v>7890680</v>
      </c>
      <c r="AA59" s="28">
        <f t="shared" si="24"/>
        <v>1142400</v>
      </c>
      <c r="AB59" s="28">
        <f t="shared" si="25"/>
        <v>3617640</v>
      </c>
      <c r="AC59" s="28">
        <f t="shared" si="26"/>
        <v>4760040</v>
      </c>
      <c r="AD59" s="80">
        <f t="shared" si="19"/>
        <v>5170320</v>
      </c>
      <c r="AE59" s="80">
        <f t="shared" si="20"/>
        <v>5480580</v>
      </c>
      <c r="AF59" s="109">
        <f t="shared" si="21"/>
        <v>5809380</v>
      </c>
    </row>
    <row r="60" spans="1:32" x14ac:dyDescent="0.3">
      <c r="A60" s="21">
        <v>2017</v>
      </c>
      <c r="B60" s="22" t="s">
        <v>30</v>
      </c>
      <c r="C60" s="74">
        <v>125</v>
      </c>
      <c r="D60" s="74">
        <v>125</v>
      </c>
      <c r="E60" s="74">
        <v>320</v>
      </c>
      <c r="F60" s="24">
        <v>320</v>
      </c>
      <c r="G60" s="24">
        <v>320</v>
      </c>
      <c r="H60" s="24">
        <v>320</v>
      </c>
      <c r="I60" s="24">
        <v>320</v>
      </c>
      <c r="J60" s="24">
        <v>320</v>
      </c>
      <c r="K60" s="16"/>
      <c r="L60" s="87">
        <v>11</v>
      </c>
      <c r="M60" s="87">
        <v>222</v>
      </c>
      <c r="N60" s="87">
        <v>82</v>
      </c>
      <c r="O60" s="87">
        <f t="shared" si="13"/>
        <v>315</v>
      </c>
      <c r="P60" s="26">
        <v>72</v>
      </c>
      <c r="Q60" s="26">
        <v>228</v>
      </c>
      <c r="R60" s="27">
        <f t="shared" si="14"/>
        <v>300</v>
      </c>
      <c r="S60" s="27">
        <v>283</v>
      </c>
      <c r="T60" s="27">
        <v>289</v>
      </c>
      <c r="U60" s="27">
        <v>295</v>
      </c>
      <c r="V60" s="16"/>
      <c r="W60" s="28">
        <f t="shared" si="15"/>
        <v>1375</v>
      </c>
      <c r="X60" s="28">
        <f t="shared" si="22"/>
        <v>27750</v>
      </c>
      <c r="Y60" s="28">
        <f t="shared" si="23"/>
        <v>26240</v>
      </c>
      <c r="Z60" s="28">
        <f t="shared" si="17"/>
        <v>55365</v>
      </c>
      <c r="AA60" s="28">
        <f t="shared" si="24"/>
        <v>23040</v>
      </c>
      <c r="AB60" s="28">
        <f t="shared" si="25"/>
        <v>72960</v>
      </c>
      <c r="AC60" s="28">
        <f t="shared" si="26"/>
        <v>96000</v>
      </c>
      <c r="AD60" s="80">
        <f t="shared" si="19"/>
        <v>90560</v>
      </c>
      <c r="AE60" s="80">
        <f t="shared" si="20"/>
        <v>92480</v>
      </c>
      <c r="AF60" s="109">
        <f t="shared" si="21"/>
        <v>94400</v>
      </c>
    </row>
    <row r="61" spans="1:32" x14ac:dyDescent="0.3">
      <c r="A61" s="21">
        <v>2019</v>
      </c>
      <c r="B61" s="22" t="s">
        <v>31</v>
      </c>
      <c r="C61" s="74">
        <v>190</v>
      </c>
      <c r="D61" s="74">
        <v>195</v>
      </c>
      <c r="E61" s="74">
        <v>320</v>
      </c>
      <c r="F61" s="24">
        <v>320</v>
      </c>
      <c r="G61" s="24">
        <v>320</v>
      </c>
      <c r="H61" s="24">
        <v>320</v>
      </c>
      <c r="I61" s="24">
        <v>320</v>
      </c>
      <c r="J61" s="24">
        <v>320</v>
      </c>
      <c r="K61" s="16"/>
      <c r="L61" s="87">
        <v>0</v>
      </c>
      <c r="M61" s="87">
        <v>0</v>
      </c>
      <c r="N61" s="87">
        <v>0</v>
      </c>
      <c r="O61" s="87">
        <f t="shared" si="13"/>
        <v>0</v>
      </c>
      <c r="P61" s="26">
        <v>0</v>
      </c>
      <c r="Q61" s="26">
        <v>0</v>
      </c>
      <c r="R61" s="27">
        <f t="shared" si="14"/>
        <v>0</v>
      </c>
      <c r="S61" s="27">
        <v>0</v>
      </c>
      <c r="T61" s="27">
        <v>0</v>
      </c>
      <c r="U61" s="27">
        <v>0</v>
      </c>
      <c r="V61" s="16"/>
      <c r="W61" s="28">
        <f t="shared" si="15"/>
        <v>0</v>
      </c>
      <c r="X61" s="28">
        <f t="shared" si="22"/>
        <v>0</v>
      </c>
      <c r="Y61" s="28">
        <f t="shared" si="23"/>
        <v>0</v>
      </c>
      <c r="Z61" s="28">
        <f t="shared" si="17"/>
        <v>0</v>
      </c>
      <c r="AA61" s="28">
        <f t="shared" si="24"/>
        <v>0</v>
      </c>
      <c r="AB61" s="28">
        <f t="shared" si="25"/>
        <v>0</v>
      </c>
      <c r="AC61" s="28">
        <f t="shared" si="26"/>
        <v>0</v>
      </c>
      <c r="AD61" s="80">
        <f t="shared" si="19"/>
        <v>0</v>
      </c>
      <c r="AE61" s="80">
        <f t="shared" si="20"/>
        <v>0</v>
      </c>
      <c r="AF61" s="109">
        <f t="shared" si="21"/>
        <v>0</v>
      </c>
    </row>
    <row r="62" spans="1:32" x14ac:dyDescent="0.3">
      <c r="A62" s="21">
        <v>2051</v>
      </c>
      <c r="B62" s="22" t="s">
        <v>32</v>
      </c>
      <c r="C62" s="74">
        <v>65</v>
      </c>
      <c r="D62" s="74">
        <v>65</v>
      </c>
      <c r="E62" s="77">
        <v>70</v>
      </c>
      <c r="F62" s="38">
        <v>70</v>
      </c>
      <c r="G62" s="38">
        <v>70</v>
      </c>
      <c r="H62" s="38">
        <v>70</v>
      </c>
      <c r="I62" s="38">
        <v>70</v>
      </c>
      <c r="J62" s="38">
        <v>70</v>
      </c>
      <c r="K62" s="16"/>
      <c r="L62" s="87">
        <v>509</v>
      </c>
      <c r="M62" s="87">
        <v>9947</v>
      </c>
      <c r="N62" s="87">
        <v>3674</v>
      </c>
      <c r="O62" s="87">
        <f t="shared" si="13"/>
        <v>14130</v>
      </c>
      <c r="P62" s="26">
        <v>3162</v>
      </c>
      <c r="Q62" s="26">
        <v>10011</v>
      </c>
      <c r="R62" s="27">
        <f t="shared" si="14"/>
        <v>13173</v>
      </c>
      <c r="S62" s="27">
        <v>12195</v>
      </c>
      <c r="T62" s="27">
        <v>12805</v>
      </c>
      <c r="U62" s="27">
        <v>13445</v>
      </c>
      <c r="V62" s="16"/>
      <c r="W62" s="28">
        <f t="shared" si="15"/>
        <v>33085</v>
      </c>
      <c r="X62" s="28">
        <f t="shared" si="22"/>
        <v>646555</v>
      </c>
      <c r="Y62" s="28">
        <f t="shared" si="23"/>
        <v>257180</v>
      </c>
      <c r="Z62" s="28">
        <f t="shared" si="17"/>
        <v>936820</v>
      </c>
      <c r="AA62" s="28">
        <f t="shared" si="24"/>
        <v>221340</v>
      </c>
      <c r="AB62" s="28">
        <f t="shared" si="25"/>
        <v>700770</v>
      </c>
      <c r="AC62" s="28">
        <f t="shared" si="26"/>
        <v>922110</v>
      </c>
      <c r="AD62" s="80">
        <f t="shared" si="19"/>
        <v>853650</v>
      </c>
      <c r="AE62" s="80">
        <f t="shared" si="20"/>
        <v>896350</v>
      </c>
      <c r="AF62" s="109">
        <f t="shared" si="21"/>
        <v>941150</v>
      </c>
    </row>
    <row r="63" spans="1:32" x14ac:dyDescent="0.3">
      <c r="A63" s="29">
        <v>2052</v>
      </c>
      <c r="B63" s="30" t="s">
        <v>33</v>
      </c>
      <c r="C63" s="74">
        <v>25</v>
      </c>
      <c r="D63" s="74">
        <v>25</v>
      </c>
      <c r="E63" s="77">
        <v>30</v>
      </c>
      <c r="F63" s="38">
        <v>30</v>
      </c>
      <c r="G63" s="38">
        <v>30</v>
      </c>
      <c r="H63" s="38">
        <v>30</v>
      </c>
      <c r="I63" s="38">
        <v>30</v>
      </c>
      <c r="J63" s="38">
        <v>30</v>
      </c>
      <c r="K63" s="16"/>
      <c r="L63" s="87">
        <v>76</v>
      </c>
      <c r="M63" s="87">
        <v>1488</v>
      </c>
      <c r="N63" s="87">
        <v>549</v>
      </c>
      <c r="O63" s="87">
        <f t="shared" si="13"/>
        <v>2113</v>
      </c>
      <c r="P63" s="26">
        <v>551</v>
      </c>
      <c r="Q63" s="26">
        <v>1746</v>
      </c>
      <c r="R63" s="27">
        <f t="shared" si="14"/>
        <v>2297</v>
      </c>
      <c r="S63" s="27">
        <v>2495</v>
      </c>
      <c r="T63" s="27">
        <v>2644</v>
      </c>
      <c r="U63" s="27">
        <v>2803</v>
      </c>
      <c r="V63" s="16"/>
      <c r="W63" s="28">
        <f t="shared" si="15"/>
        <v>1900</v>
      </c>
      <c r="X63" s="28">
        <f t="shared" si="22"/>
        <v>37200</v>
      </c>
      <c r="Y63" s="28">
        <f t="shared" si="23"/>
        <v>16470</v>
      </c>
      <c r="Z63" s="28">
        <f t="shared" si="17"/>
        <v>55570</v>
      </c>
      <c r="AA63" s="28">
        <f t="shared" si="24"/>
        <v>16530</v>
      </c>
      <c r="AB63" s="28">
        <f t="shared" si="25"/>
        <v>52380</v>
      </c>
      <c r="AC63" s="28">
        <f t="shared" si="26"/>
        <v>68910</v>
      </c>
      <c r="AD63" s="80">
        <f t="shared" si="19"/>
        <v>74850</v>
      </c>
      <c r="AE63" s="80">
        <f t="shared" si="20"/>
        <v>79320</v>
      </c>
      <c r="AF63" s="109">
        <f t="shared" si="21"/>
        <v>84090</v>
      </c>
    </row>
    <row r="64" spans="1:32" x14ac:dyDescent="0.3">
      <c r="A64" s="29">
        <v>2081</v>
      </c>
      <c r="B64" s="22" t="s">
        <v>34</v>
      </c>
      <c r="C64" s="77">
        <v>155</v>
      </c>
      <c r="D64" s="74">
        <v>160</v>
      </c>
      <c r="E64" s="77">
        <v>160</v>
      </c>
      <c r="F64" s="38">
        <v>160</v>
      </c>
      <c r="G64" s="38">
        <v>160</v>
      </c>
      <c r="H64" s="38">
        <v>160</v>
      </c>
      <c r="I64" s="38">
        <v>160</v>
      </c>
      <c r="J64" s="38">
        <v>160</v>
      </c>
      <c r="K64" s="16"/>
      <c r="L64" s="87">
        <v>109</v>
      </c>
      <c r="M64" s="87">
        <v>2135</v>
      </c>
      <c r="N64" s="87">
        <v>788</v>
      </c>
      <c r="O64" s="87">
        <f t="shared" si="13"/>
        <v>3032</v>
      </c>
      <c r="P64" s="125">
        <v>599</v>
      </c>
      <c r="Q64" s="125">
        <v>1896</v>
      </c>
      <c r="R64" s="27">
        <f t="shared" si="14"/>
        <v>2495</v>
      </c>
      <c r="S64" s="27">
        <v>2003</v>
      </c>
      <c r="T64" s="27">
        <v>2103</v>
      </c>
      <c r="U64" s="27">
        <v>2209</v>
      </c>
      <c r="V64" s="16"/>
      <c r="W64" s="28">
        <f t="shared" si="15"/>
        <v>16895</v>
      </c>
      <c r="X64" s="28">
        <f t="shared" si="22"/>
        <v>341600</v>
      </c>
      <c r="Y64" s="28">
        <f t="shared" si="23"/>
        <v>126080</v>
      </c>
      <c r="Z64" s="28">
        <f t="shared" si="17"/>
        <v>484575</v>
      </c>
      <c r="AA64" s="28">
        <f t="shared" si="24"/>
        <v>95840</v>
      </c>
      <c r="AB64" s="28">
        <f t="shared" si="25"/>
        <v>303360</v>
      </c>
      <c r="AC64" s="28">
        <f t="shared" si="26"/>
        <v>399200</v>
      </c>
      <c r="AD64" s="28">
        <f t="shared" si="19"/>
        <v>320480</v>
      </c>
      <c r="AE64" s="28">
        <f t="shared" si="20"/>
        <v>336480</v>
      </c>
      <c r="AF64" s="109">
        <f t="shared" si="21"/>
        <v>353440</v>
      </c>
    </row>
    <row r="65" spans="1:32" x14ac:dyDescent="0.3">
      <c r="A65" s="29">
        <v>2082</v>
      </c>
      <c r="B65" s="22" t="s">
        <v>35</v>
      </c>
      <c r="C65" s="77">
        <v>155</v>
      </c>
      <c r="D65" s="74">
        <v>160</v>
      </c>
      <c r="E65" s="77">
        <v>160</v>
      </c>
      <c r="F65" s="38">
        <v>160</v>
      </c>
      <c r="G65" s="38">
        <v>160</v>
      </c>
      <c r="H65" s="38">
        <v>160</v>
      </c>
      <c r="I65" s="38">
        <v>160</v>
      </c>
      <c r="J65" s="38">
        <v>160</v>
      </c>
      <c r="K65" s="16"/>
      <c r="L65" s="87">
        <v>0</v>
      </c>
      <c r="M65" s="87">
        <v>8</v>
      </c>
      <c r="N65" s="87">
        <v>3</v>
      </c>
      <c r="O65" s="87">
        <f t="shared" si="13"/>
        <v>11</v>
      </c>
      <c r="P65" s="26">
        <v>2</v>
      </c>
      <c r="Q65" s="26">
        <v>7</v>
      </c>
      <c r="R65" s="27">
        <f t="shared" si="14"/>
        <v>9</v>
      </c>
      <c r="S65" s="27">
        <v>7</v>
      </c>
      <c r="T65" s="27">
        <v>8</v>
      </c>
      <c r="U65" s="27">
        <v>8</v>
      </c>
      <c r="V65" s="16"/>
      <c r="W65" s="28">
        <f t="shared" si="15"/>
        <v>0</v>
      </c>
      <c r="X65" s="28">
        <f t="shared" ref="X65:Y69" si="27">M65*D65</f>
        <v>1280</v>
      </c>
      <c r="Y65" s="28">
        <f t="shared" si="27"/>
        <v>480</v>
      </c>
      <c r="Z65" s="28">
        <f t="shared" si="17"/>
        <v>1760</v>
      </c>
      <c r="AA65" s="28">
        <f t="shared" si="24"/>
        <v>320</v>
      </c>
      <c r="AB65" s="28">
        <f t="shared" si="25"/>
        <v>1120</v>
      </c>
      <c r="AC65" s="28">
        <f t="shared" si="26"/>
        <v>1440</v>
      </c>
      <c r="AD65" s="80">
        <f t="shared" si="19"/>
        <v>1120</v>
      </c>
      <c r="AE65" s="80">
        <f t="shared" si="20"/>
        <v>1280</v>
      </c>
      <c r="AF65" s="109">
        <f t="shared" si="21"/>
        <v>1280</v>
      </c>
    </row>
    <row r="66" spans="1:32" x14ac:dyDescent="0.3">
      <c r="A66" s="29">
        <v>2083</v>
      </c>
      <c r="B66" s="22" t="s">
        <v>36</v>
      </c>
      <c r="C66" s="77">
        <v>155</v>
      </c>
      <c r="D66" s="74">
        <v>160</v>
      </c>
      <c r="E66" s="77">
        <v>160</v>
      </c>
      <c r="F66" s="38">
        <v>160</v>
      </c>
      <c r="G66" s="38">
        <v>160</v>
      </c>
      <c r="H66" s="38">
        <v>160</v>
      </c>
      <c r="I66" s="38">
        <v>160</v>
      </c>
      <c r="J66" s="38">
        <v>160</v>
      </c>
      <c r="K66" s="16"/>
      <c r="L66" s="87">
        <v>0</v>
      </c>
      <c r="M66" s="87">
        <v>0</v>
      </c>
      <c r="N66" s="87">
        <v>0</v>
      </c>
      <c r="O66" s="87">
        <f t="shared" si="13"/>
        <v>0</v>
      </c>
      <c r="P66" s="26">
        <v>0</v>
      </c>
      <c r="Q66" s="26">
        <v>0</v>
      </c>
      <c r="R66" s="27">
        <f t="shared" si="14"/>
        <v>0</v>
      </c>
      <c r="S66" s="27">
        <v>0</v>
      </c>
      <c r="T66" s="27">
        <v>0</v>
      </c>
      <c r="U66" s="27">
        <v>0</v>
      </c>
      <c r="V66" s="16"/>
      <c r="W66" s="28">
        <f t="shared" si="15"/>
        <v>0</v>
      </c>
      <c r="X66" s="28">
        <f t="shared" si="27"/>
        <v>0</v>
      </c>
      <c r="Y66" s="28">
        <f t="shared" si="27"/>
        <v>0</v>
      </c>
      <c r="Z66" s="28">
        <f t="shared" si="17"/>
        <v>0</v>
      </c>
      <c r="AA66" s="28">
        <f t="shared" ref="AA66:AB72" si="28">P66*F66</f>
        <v>0</v>
      </c>
      <c r="AB66" s="28">
        <f t="shared" si="28"/>
        <v>0</v>
      </c>
      <c r="AC66" s="28">
        <f t="shared" ref="AC66:AC72" si="29">SUM(AA66:AB66)</f>
        <v>0</v>
      </c>
      <c r="AD66" s="80">
        <f t="shared" si="19"/>
        <v>0</v>
      </c>
      <c r="AE66" s="80">
        <f t="shared" si="20"/>
        <v>0</v>
      </c>
      <c r="AF66" s="109">
        <f t="shared" si="21"/>
        <v>0</v>
      </c>
    </row>
    <row r="67" spans="1:32" x14ac:dyDescent="0.3">
      <c r="A67" s="29">
        <v>2084</v>
      </c>
      <c r="B67" s="22" t="s">
        <v>37</v>
      </c>
      <c r="C67" s="77">
        <v>155</v>
      </c>
      <c r="D67" s="74">
        <v>160</v>
      </c>
      <c r="E67" s="77">
        <v>160</v>
      </c>
      <c r="F67" s="38">
        <v>160</v>
      </c>
      <c r="G67" s="38">
        <v>160</v>
      </c>
      <c r="H67" s="38">
        <v>160</v>
      </c>
      <c r="I67" s="38">
        <v>160</v>
      </c>
      <c r="J67" s="38">
        <v>160</v>
      </c>
      <c r="K67" s="16"/>
      <c r="L67" s="87">
        <v>0</v>
      </c>
      <c r="M67" s="87">
        <v>1</v>
      </c>
      <c r="N67" s="87">
        <v>0</v>
      </c>
      <c r="O67" s="87">
        <f t="shared" si="13"/>
        <v>1</v>
      </c>
      <c r="P67" s="26">
        <v>0</v>
      </c>
      <c r="Q67" s="26">
        <v>1</v>
      </c>
      <c r="R67" s="27">
        <f t="shared" si="14"/>
        <v>1</v>
      </c>
      <c r="S67" s="27">
        <v>0</v>
      </c>
      <c r="T67" s="27">
        <v>0</v>
      </c>
      <c r="U67" s="27">
        <v>0</v>
      </c>
      <c r="V67" s="16"/>
      <c r="W67" s="28">
        <f t="shared" si="15"/>
        <v>0</v>
      </c>
      <c r="X67" s="28">
        <f t="shared" si="27"/>
        <v>160</v>
      </c>
      <c r="Y67" s="28">
        <f t="shared" si="27"/>
        <v>0</v>
      </c>
      <c r="Z67" s="28">
        <f t="shared" si="17"/>
        <v>160</v>
      </c>
      <c r="AA67" s="28">
        <f t="shared" si="28"/>
        <v>0</v>
      </c>
      <c r="AB67" s="28">
        <f t="shared" si="28"/>
        <v>160</v>
      </c>
      <c r="AC67" s="28">
        <f t="shared" si="29"/>
        <v>160</v>
      </c>
      <c r="AD67" s="80">
        <f t="shared" si="19"/>
        <v>0</v>
      </c>
      <c r="AE67" s="80">
        <f t="shared" si="20"/>
        <v>0</v>
      </c>
      <c r="AF67" s="109">
        <f t="shared" si="21"/>
        <v>0</v>
      </c>
    </row>
    <row r="68" spans="1:32" x14ac:dyDescent="0.3">
      <c r="A68" s="29">
        <v>2085</v>
      </c>
      <c r="B68" s="22" t="s">
        <v>38</v>
      </c>
      <c r="C68" s="77">
        <v>155</v>
      </c>
      <c r="D68" s="74">
        <v>160</v>
      </c>
      <c r="E68" s="77">
        <v>160</v>
      </c>
      <c r="F68" s="38">
        <v>160</v>
      </c>
      <c r="G68" s="38">
        <v>160</v>
      </c>
      <c r="H68" s="38">
        <v>160</v>
      </c>
      <c r="I68" s="38">
        <v>160</v>
      </c>
      <c r="J68" s="38">
        <v>160</v>
      </c>
      <c r="K68" s="16"/>
      <c r="L68" s="87">
        <v>92</v>
      </c>
      <c r="M68" s="87">
        <v>1799</v>
      </c>
      <c r="N68" s="87">
        <v>665</v>
      </c>
      <c r="O68" s="87">
        <f t="shared" si="13"/>
        <v>2556</v>
      </c>
      <c r="P68" s="26">
        <v>588</v>
      </c>
      <c r="Q68" s="26">
        <v>1862</v>
      </c>
      <c r="R68" s="27">
        <f t="shared" si="14"/>
        <v>2450</v>
      </c>
      <c r="S68" s="27">
        <v>2305</v>
      </c>
      <c r="T68" s="27">
        <v>2444</v>
      </c>
      <c r="U68" s="27">
        <v>2590</v>
      </c>
      <c r="V68" s="16"/>
      <c r="W68" s="28">
        <f t="shared" si="15"/>
        <v>14260</v>
      </c>
      <c r="X68" s="28">
        <f t="shared" si="27"/>
        <v>287840</v>
      </c>
      <c r="Y68" s="28">
        <f t="shared" si="27"/>
        <v>106400</v>
      </c>
      <c r="Z68" s="28">
        <f t="shared" si="17"/>
        <v>408500</v>
      </c>
      <c r="AA68" s="28">
        <f t="shared" si="28"/>
        <v>94080</v>
      </c>
      <c r="AB68" s="28">
        <f t="shared" si="28"/>
        <v>297920</v>
      </c>
      <c r="AC68" s="28">
        <f t="shared" si="29"/>
        <v>392000</v>
      </c>
      <c r="AD68" s="80">
        <f t="shared" si="19"/>
        <v>368800</v>
      </c>
      <c r="AE68" s="80">
        <f t="shared" si="20"/>
        <v>391040</v>
      </c>
      <c r="AF68" s="109">
        <f t="shared" si="21"/>
        <v>414400</v>
      </c>
    </row>
    <row r="69" spans="1:32" x14ac:dyDescent="0.3">
      <c r="A69" s="21">
        <v>2201</v>
      </c>
      <c r="B69" s="22" t="s">
        <v>39</v>
      </c>
      <c r="C69" s="77">
        <v>125</v>
      </c>
      <c r="D69" s="74">
        <v>125</v>
      </c>
      <c r="E69" s="77">
        <v>130</v>
      </c>
      <c r="F69" s="38">
        <v>130</v>
      </c>
      <c r="G69" s="38">
        <v>130</v>
      </c>
      <c r="H69" s="38">
        <v>130</v>
      </c>
      <c r="I69" s="38">
        <v>130</v>
      </c>
      <c r="J69" s="38">
        <v>130</v>
      </c>
      <c r="K69" s="16"/>
      <c r="L69" s="87">
        <v>680</v>
      </c>
      <c r="M69" s="87">
        <v>13306</v>
      </c>
      <c r="N69" s="87">
        <v>4914</v>
      </c>
      <c r="O69" s="87">
        <f t="shared" si="13"/>
        <v>18900</v>
      </c>
      <c r="P69" s="26">
        <v>4194</v>
      </c>
      <c r="Q69" s="26">
        <v>13281</v>
      </c>
      <c r="R69" s="27">
        <f t="shared" si="14"/>
        <v>17475</v>
      </c>
      <c r="S69" s="27">
        <v>15849</v>
      </c>
      <c r="T69" s="27">
        <v>16592</v>
      </c>
      <c r="U69" s="27">
        <v>17370</v>
      </c>
      <c r="V69" s="16"/>
      <c r="W69" s="28">
        <f t="shared" si="15"/>
        <v>85000</v>
      </c>
      <c r="X69" s="28">
        <f t="shared" si="27"/>
        <v>1663250</v>
      </c>
      <c r="Y69" s="28">
        <f t="shared" si="27"/>
        <v>638820</v>
      </c>
      <c r="Z69" s="28">
        <f t="shared" si="17"/>
        <v>2387070</v>
      </c>
      <c r="AA69" s="28">
        <f t="shared" si="28"/>
        <v>545220</v>
      </c>
      <c r="AB69" s="28">
        <f t="shared" si="28"/>
        <v>1726530</v>
      </c>
      <c r="AC69" s="28">
        <f t="shared" si="29"/>
        <v>2271750</v>
      </c>
      <c r="AD69" s="80">
        <f t="shared" si="19"/>
        <v>2060370</v>
      </c>
      <c r="AE69" s="80">
        <f t="shared" si="20"/>
        <v>2156960</v>
      </c>
      <c r="AF69" s="109">
        <f t="shared" si="21"/>
        <v>2258100</v>
      </c>
    </row>
    <row r="70" spans="1:32" x14ac:dyDescent="0.3">
      <c r="A70" s="21">
        <v>2202</v>
      </c>
      <c r="B70" s="22" t="s">
        <v>40</v>
      </c>
      <c r="C70" s="77">
        <v>30</v>
      </c>
      <c r="D70" s="74">
        <v>31</v>
      </c>
      <c r="E70" s="77">
        <v>32</v>
      </c>
      <c r="F70" s="38">
        <v>32</v>
      </c>
      <c r="G70" s="38">
        <v>32</v>
      </c>
      <c r="H70" s="38">
        <v>32</v>
      </c>
      <c r="I70" s="38">
        <v>32</v>
      </c>
      <c r="J70" s="38">
        <v>32</v>
      </c>
      <c r="K70" s="16"/>
      <c r="L70" s="87">
        <v>5603</v>
      </c>
      <c r="M70" s="87">
        <v>109565</v>
      </c>
      <c r="N70" s="87">
        <v>40464</v>
      </c>
      <c r="O70" s="87">
        <f t="shared" si="13"/>
        <v>155632</v>
      </c>
      <c r="P70" s="26">
        <v>34534</v>
      </c>
      <c r="Q70" s="26">
        <v>109356</v>
      </c>
      <c r="R70" s="27">
        <f t="shared" si="14"/>
        <v>143890</v>
      </c>
      <c r="S70" s="27">
        <v>130500</v>
      </c>
      <c r="T70" s="27">
        <v>136618</v>
      </c>
      <c r="U70" s="27">
        <v>143023</v>
      </c>
      <c r="V70" s="16"/>
      <c r="W70" s="28">
        <f t="shared" si="15"/>
        <v>168090</v>
      </c>
      <c r="X70" s="28">
        <f t="shared" ref="X70:X79" si="30">M70*D70</f>
        <v>3396515</v>
      </c>
      <c r="Y70" s="28">
        <f t="shared" ref="Y70:Y79" si="31">N70*E70</f>
        <v>1294848</v>
      </c>
      <c r="Z70" s="28">
        <f t="shared" si="17"/>
        <v>4859453</v>
      </c>
      <c r="AA70" s="28">
        <f t="shared" si="28"/>
        <v>1105088</v>
      </c>
      <c r="AB70" s="28">
        <f t="shared" si="28"/>
        <v>3499392</v>
      </c>
      <c r="AC70" s="28">
        <f t="shared" si="29"/>
        <v>4604480</v>
      </c>
      <c r="AD70" s="80">
        <f t="shared" si="19"/>
        <v>4176000</v>
      </c>
      <c r="AE70" s="80">
        <f t="shared" si="20"/>
        <v>4371776</v>
      </c>
      <c r="AF70" s="109">
        <f t="shared" si="21"/>
        <v>4576736</v>
      </c>
    </row>
    <row r="71" spans="1:32" x14ac:dyDescent="0.3">
      <c r="A71" s="21">
        <v>2203</v>
      </c>
      <c r="B71" s="22" t="s">
        <v>41</v>
      </c>
      <c r="C71" s="77">
        <v>225</v>
      </c>
      <c r="D71" s="74">
        <v>230</v>
      </c>
      <c r="E71" s="77">
        <v>230</v>
      </c>
      <c r="F71" s="38">
        <v>230</v>
      </c>
      <c r="G71" s="38">
        <v>230</v>
      </c>
      <c r="H71" s="38">
        <v>230</v>
      </c>
      <c r="I71" s="38">
        <v>230</v>
      </c>
      <c r="J71" s="38">
        <v>230</v>
      </c>
      <c r="K71" s="16"/>
      <c r="L71" s="87">
        <v>28</v>
      </c>
      <c r="M71" s="87">
        <v>547</v>
      </c>
      <c r="N71" s="87">
        <v>202</v>
      </c>
      <c r="O71" s="87">
        <f t="shared" si="13"/>
        <v>777</v>
      </c>
      <c r="P71" s="26">
        <v>172</v>
      </c>
      <c r="Q71" s="26">
        <v>546</v>
      </c>
      <c r="R71" s="27">
        <f t="shared" si="14"/>
        <v>718</v>
      </c>
      <c r="S71" s="27">
        <v>651</v>
      </c>
      <c r="T71" s="27">
        <v>682</v>
      </c>
      <c r="U71" s="27">
        <v>714</v>
      </c>
      <c r="V71" s="16"/>
      <c r="W71" s="28">
        <f t="shared" si="15"/>
        <v>6300</v>
      </c>
      <c r="X71" s="28">
        <f t="shared" si="30"/>
        <v>125810</v>
      </c>
      <c r="Y71" s="28">
        <f t="shared" si="31"/>
        <v>46460</v>
      </c>
      <c r="Z71" s="28">
        <f t="shared" si="17"/>
        <v>178570</v>
      </c>
      <c r="AA71" s="28">
        <f t="shared" si="28"/>
        <v>39560</v>
      </c>
      <c r="AB71" s="28">
        <f t="shared" si="28"/>
        <v>125580</v>
      </c>
      <c r="AC71" s="28">
        <f t="shared" si="29"/>
        <v>165140</v>
      </c>
      <c r="AD71" s="80">
        <f t="shared" si="19"/>
        <v>149730</v>
      </c>
      <c r="AE71" s="80">
        <f t="shared" si="20"/>
        <v>156860</v>
      </c>
      <c r="AF71" s="109">
        <f t="shared" si="21"/>
        <v>164220</v>
      </c>
    </row>
    <row r="72" spans="1:32" x14ac:dyDescent="0.3">
      <c r="A72" s="21">
        <v>2204</v>
      </c>
      <c r="B72" s="22" t="s">
        <v>42</v>
      </c>
      <c r="C72" s="77">
        <v>125</v>
      </c>
      <c r="D72" s="74">
        <v>125</v>
      </c>
      <c r="E72" s="77">
        <v>130</v>
      </c>
      <c r="F72" s="38">
        <v>130</v>
      </c>
      <c r="G72" s="38">
        <v>130</v>
      </c>
      <c r="H72" s="38">
        <v>130</v>
      </c>
      <c r="I72" s="38">
        <v>130</v>
      </c>
      <c r="J72" s="38">
        <v>130</v>
      </c>
      <c r="K72" s="16"/>
      <c r="L72" s="87">
        <v>5</v>
      </c>
      <c r="M72" s="87">
        <v>99</v>
      </c>
      <c r="N72" s="87">
        <v>36</v>
      </c>
      <c r="O72" s="87">
        <f t="shared" si="13"/>
        <v>140</v>
      </c>
      <c r="P72" s="26">
        <v>32</v>
      </c>
      <c r="Q72" s="26">
        <v>102</v>
      </c>
      <c r="R72" s="27">
        <f t="shared" si="14"/>
        <v>134</v>
      </c>
      <c r="S72" s="27">
        <v>128</v>
      </c>
      <c r="T72" s="27">
        <v>131</v>
      </c>
      <c r="U72" s="27">
        <v>134</v>
      </c>
      <c r="V72" s="16"/>
      <c r="W72" s="28">
        <f t="shared" si="15"/>
        <v>625</v>
      </c>
      <c r="X72" s="28">
        <f t="shared" si="30"/>
        <v>12375</v>
      </c>
      <c r="Y72" s="28">
        <f t="shared" si="31"/>
        <v>4680</v>
      </c>
      <c r="Z72" s="28">
        <f t="shared" si="17"/>
        <v>17680</v>
      </c>
      <c r="AA72" s="28">
        <f t="shared" si="28"/>
        <v>4160</v>
      </c>
      <c r="AB72" s="28">
        <f t="shared" si="28"/>
        <v>13260</v>
      </c>
      <c r="AC72" s="28">
        <f t="shared" si="29"/>
        <v>17420</v>
      </c>
      <c r="AD72" s="80">
        <f t="shared" si="19"/>
        <v>16640</v>
      </c>
      <c r="AE72" s="80">
        <f t="shared" si="20"/>
        <v>17030</v>
      </c>
      <c r="AF72" s="109">
        <f t="shared" si="21"/>
        <v>17420</v>
      </c>
    </row>
    <row r="73" spans="1:32" x14ac:dyDescent="0.3">
      <c r="A73" s="21">
        <v>2205</v>
      </c>
      <c r="B73" s="22" t="s">
        <v>43</v>
      </c>
      <c r="C73" s="77">
        <v>30</v>
      </c>
      <c r="D73" s="74">
        <v>31</v>
      </c>
      <c r="E73" s="77">
        <v>32</v>
      </c>
      <c r="F73" s="38">
        <v>32</v>
      </c>
      <c r="G73" s="38">
        <v>32</v>
      </c>
      <c r="H73" s="38">
        <v>32</v>
      </c>
      <c r="I73" s="38">
        <v>32</v>
      </c>
      <c r="J73" s="38">
        <v>32</v>
      </c>
      <c r="K73" s="16"/>
      <c r="L73" s="87">
        <v>45</v>
      </c>
      <c r="M73" s="87">
        <v>879</v>
      </c>
      <c r="N73" s="87">
        <v>324</v>
      </c>
      <c r="O73" s="87">
        <f t="shared" si="13"/>
        <v>1248</v>
      </c>
      <c r="P73" s="26">
        <v>287</v>
      </c>
      <c r="Q73" s="26">
        <v>909</v>
      </c>
      <c r="R73" s="27">
        <f t="shared" si="14"/>
        <v>1196</v>
      </c>
      <c r="S73" s="27">
        <v>1143</v>
      </c>
      <c r="T73" s="27">
        <v>1169</v>
      </c>
      <c r="U73" s="27">
        <v>1194</v>
      </c>
      <c r="V73" s="16"/>
      <c r="W73" s="28">
        <f t="shared" si="15"/>
        <v>1350</v>
      </c>
      <c r="X73" s="28">
        <f t="shared" si="30"/>
        <v>27249</v>
      </c>
      <c r="Y73" s="28">
        <f t="shared" si="31"/>
        <v>10368</v>
      </c>
      <c r="Z73" s="28">
        <f t="shared" si="17"/>
        <v>38967</v>
      </c>
      <c r="AA73" s="28">
        <f t="shared" ref="AA73:AA79" si="32">P73*F73</f>
        <v>9184</v>
      </c>
      <c r="AB73" s="28">
        <f t="shared" ref="AB73:AB79" si="33">Q73*G73</f>
        <v>29088</v>
      </c>
      <c r="AC73" s="28">
        <f t="shared" ref="AC73:AC79" si="34">SUM(AA73:AB73)</f>
        <v>38272</v>
      </c>
      <c r="AD73" s="80">
        <f t="shared" si="19"/>
        <v>36576</v>
      </c>
      <c r="AE73" s="80">
        <f t="shared" si="20"/>
        <v>37408</v>
      </c>
      <c r="AF73" s="109">
        <f t="shared" si="21"/>
        <v>38208</v>
      </c>
    </row>
    <row r="74" spans="1:32" x14ac:dyDescent="0.3">
      <c r="A74" s="21">
        <v>2801</v>
      </c>
      <c r="B74" s="22" t="s">
        <v>44</v>
      </c>
      <c r="C74" s="77">
        <v>465</v>
      </c>
      <c r="D74" s="74">
        <v>465</v>
      </c>
      <c r="E74" s="77">
        <v>850</v>
      </c>
      <c r="F74" s="38">
        <v>850</v>
      </c>
      <c r="G74" s="38">
        <v>850</v>
      </c>
      <c r="H74" s="38">
        <v>850</v>
      </c>
      <c r="I74" s="38">
        <v>850</v>
      </c>
      <c r="J74" s="38">
        <v>850</v>
      </c>
      <c r="K74" s="16"/>
      <c r="L74" s="87">
        <v>689</v>
      </c>
      <c r="M74" s="87">
        <v>13481</v>
      </c>
      <c r="N74" s="87">
        <v>4979</v>
      </c>
      <c r="O74" s="87">
        <f t="shared" si="13"/>
        <v>19149</v>
      </c>
      <c r="P74" s="26">
        <v>4618</v>
      </c>
      <c r="Q74" s="26">
        <v>14620</v>
      </c>
      <c r="R74" s="27">
        <f t="shared" si="14"/>
        <v>19238</v>
      </c>
      <c r="S74" s="27">
        <v>19288</v>
      </c>
      <c r="T74" s="27">
        <v>20252</v>
      </c>
      <c r="U74" s="27">
        <v>21265</v>
      </c>
      <c r="V74" s="16"/>
      <c r="W74" s="28">
        <f t="shared" si="15"/>
        <v>320385</v>
      </c>
      <c r="X74" s="28">
        <f t="shared" si="30"/>
        <v>6268665</v>
      </c>
      <c r="Y74" s="28">
        <f t="shared" si="31"/>
        <v>4232150</v>
      </c>
      <c r="Z74" s="28">
        <f t="shared" si="17"/>
        <v>10821200</v>
      </c>
      <c r="AA74" s="28">
        <f t="shared" si="32"/>
        <v>3925300</v>
      </c>
      <c r="AB74" s="28">
        <f t="shared" si="33"/>
        <v>12427000</v>
      </c>
      <c r="AC74" s="28">
        <f t="shared" si="34"/>
        <v>16352300</v>
      </c>
      <c r="AD74" s="80">
        <f t="shared" si="19"/>
        <v>16394800</v>
      </c>
      <c r="AE74" s="80">
        <f t="shared" si="20"/>
        <v>17214200</v>
      </c>
      <c r="AF74" s="109">
        <f t="shared" si="21"/>
        <v>18075250</v>
      </c>
    </row>
    <row r="75" spans="1:32" x14ac:dyDescent="0.3">
      <c r="A75" s="29">
        <v>2809</v>
      </c>
      <c r="B75" s="22" t="s">
        <v>45</v>
      </c>
      <c r="C75" s="77">
        <v>405</v>
      </c>
      <c r="D75" s="74">
        <v>405</v>
      </c>
      <c r="E75" s="77">
        <v>670</v>
      </c>
      <c r="F75" s="38">
        <v>670</v>
      </c>
      <c r="G75" s="38">
        <v>670</v>
      </c>
      <c r="H75" s="38">
        <v>670</v>
      </c>
      <c r="I75" s="38">
        <v>670</v>
      </c>
      <c r="J75" s="38">
        <v>670</v>
      </c>
      <c r="K75" s="16"/>
      <c r="L75" s="87">
        <v>0</v>
      </c>
      <c r="M75" s="87">
        <v>9</v>
      </c>
      <c r="N75" s="87">
        <v>3</v>
      </c>
      <c r="O75" s="87">
        <f t="shared" si="13"/>
        <v>12</v>
      </c>
      <c r="P75" s="26">
        <v>3</v>
      </c>
      <c r="Q75" s="26">
        <v>10</v>
      </c>
      <c r="R75" s="27">
        <f t="shared" si="14"/>
        <v>13</v>
      </c>
      <c r="S75" s="27">
        <v>13</v>
      </c>
      <c r="T75" s="27">
        <v>13</v>
      </c>
      <c r="U75" s="27">
        <v>13</v>
      </c>
      <c r="V75" s="16"/>
      <c r="W75" s="28">
        <f t="shared" si="15"/>
        <v>0</v>
      </c>
      <c r="X75" s="28">
        <f t="shared" si="30"/>
        <v>3645</v>
      </c>
      <c r="Y75" s="28">
        <f t="shared" si="31"/>
        <v>2010</v>
      </c>
      <c r="Z75" s="28">
        <f t="shared" si="17"/>
        <v>5655</v>
      </c>
      <c r="AA75" s="28">
        <f t="shared" si="32"/>
        <v>2010</v>
      </c>
      <c r="AB75" s="28">
        <f t="shared" si="33"/>
        <v>6700</v>
      </c>
      <c r="AC75" s="28">
        <f t="shared" si="34"/>
        <v>8710</v>
      </c>
      <c r="AD75" s="80">
        <f t="shared" si="19"/>
        <v>8710</v>
      </c>
      <c r="AE75" s="80">
        <f t="shared" si="20"/>
        <v>8710</v>
      </c>
      <c r="AF75" s="109">
        <f t="shared" si="21"/>
        <v>8710</v>
      </c>
    </row>
    <row r="76" spans="1:32" x14ac:dyDescent="0.3">
      <c r="A76" s="29">
        <v>2810</v>
      </c>
      <c r="B76" s="22" t="s">
        <v>46</v>
      </c>
      <c r="C76" s="77">
        <v>405</v>
      </c>
      <c r="D76" s="74">
        <v>405</v>
      </c>
      <c r="E76" s="77">
        <v>670</v>
      </c>
      <c r="F76" s="38">
        <v>670</v>
      </c>
      <c r="G76" s="38">
        <v>670</v>
      </c>
      <c r="H76" s="38">
        <v>670</v>
      </c>
      <c r="I76" s="38">
        <v>670</v>
      </c>
      <c r="J76" s="38">
        <v>670</v>
      </c>
      <c r="K76" s="16"/>
      <c r="L76" s="87">
        <v>0</v>
      </c>
      <c r="M76" s="87">
        <v>0</v>
      </c>
      <c r="N76" s="87">
        <v>0</v>
      </c>
      <c r="O76" s="87">
        <f t="shared" si="13"/>
        <v>0</v>
      </c>
      <c r="P76" s="26">
        <v>0</v>
      </c>
      <c r="Q76" s="26">
        <v>0</v>
      </c>
      <c r="R76" s="27">
        <f t="shared" si="14"/>
        <v>0</v>
      </c>
      <c r="S76" s="27">
        <v>0</v>
      </c>
      <c r="T76" s="27">
        <v>0</v>
      </c>
      <c r="U76" s="27">
        <v>0</v>
      </c>
      <c r="V76" s="16"/>
      <c r="W76" s="28">
        <f t="shared" si="15"/>
        <v>0</v>
      </c>
      <c r="X76" s="28">
        <f t="shared" si="30"/>
        <v>0</v>
      </c>
      <c r="Y76" s="28">
        <f t="shared" si="31"/>
        <v>0</v>
      </c>
      <c r="Z76" s="28">
        <f t="shared" si="17"/>
        <v>0</v>
      </c>
      <c r="AA76" s="28">
        <f t="shared" si="32"/>
        <v>0</v>
      </c>
      <c r="AB76" s="28">
        <f t="shared" si="33"/>
        <v>0</v>
      </c>
      <c r="AC76" s="28">
        <f t="shared" si="34"/>
        <v>0</v>
      </c>
      <c r="AD76" s="80">
        <f t="shared" si="19"/>
        <v>0</v>
      </c>
      <c r="AE76" s="80">
        <f t="shared" si="20"/>
        <v>0</v>
      </c>
      <c r="AF76" s="109">
        <f t="shared" si="21"/>
        <v>0</v>
      </c>
    </row>
    <row r="77" spans="1:32" x14ac:dyDescent="0.3">
      <c r="A77" s="29">
        <v>2821</v>
      </c>
      <c r="B77" s="22" t="s">
        <v>47</v>
      </c>
      <c r="C77" s="74">
        <v>125</v>
      </c>
      <c r="D77" s="74">
        <v>125</v>
      </c>
      <c r="E77" s="74">
        <v>130</v>
      </c>
      <c r="F77" s="24">
        <v>130</v>
      </c>
      <c r="G77" s="24">
        <v>130</v>
      </c>
      <c r="H77" s="24">
        <v>130</v>
      </c>
      <c r="I77" s="24">
        <v>130</v>
      </c>
      <c r="J77" s="24">
        <v>130</v>
      </c>
      <c r="K77" s="16"/>
      <c r="L77" s="87">
        <v>2</v>
      </c>
      <c r="M77" s="87">
        <v>30</v>
      </c>
      <c r="N77" s="87">
        <v>11</v>
      </c>
      <c r="O77" s="87">
        <f t="shared" si="13"/>
        <v>43</v>
      </c>
      <c r="P77" s="26">
        <v>10</v>
      </c>
      <c r="Q77" s="26">
        <v>32</v>
      </c>
      <c r="R77" s="27">
        <f t="shared" si="14"/>
        <v>42</v>
      </c>
      <c r="S77" s="27">
        <v>43</v>
      </c>
      <c r="T77" s="27">
        <v>45</v>
      </c>
      <c r="U77" s="27">
        <v>47</v>
      </c>
      <c r="V77" s="16"/>
      <c r="W77" s="28">
        <f t="shared" si="15"/>
        <v>250</v>
      </c>
      <c r="X77" s="28">
        <f t="shared" si="30"/>
        <v>3750</v>
      </c>
      <c r="Y77" s="28">
        <f t="shared" si="31"/>
        <v>1430</v>
      </c>
      <c r="Z77" s="28">
        <f t="shared" si="17"/>
        <v>5430</v>
      </c>
      <c r="AA77" s="28">
        <f t="shared" si="32"/>
        <v>1300</v>
      </c>
      <c r="AB77" s="28">
        <f t="shared" si="33"/>
        <v>4160</v>
      </c>
      <c r="AC77" s="28">
        <f t="shared" si="34"/>
        <v>5460</v>
      </c>
      <c r="AD77" s="80">
        <f t="shared" si="19"/>
        <v>5590</v>
      </c>
      <c r="AE77" s="80">
        <f t="shared" si="20"/>
        <v>5850</v>
      </c>
      <c r="AF77" s="109">
        <f t="shared" si="21"/>
        <v>6110</v>
      </c>
    </row>
    <row r="78" spans="1:32" x14ac:dyDescent="0.3">
      <c r="A78" s="29">
        <v>2822</v>
      </c>
      <c r="B78" s="22" t="s">
        <v>48</v>
      </c>
      <c r="C78" s="74">
        <v>30</v>
      </c>
      <c r="D78" s="74">
        <v>31</v>
      </c>
      <c r="E78" s="74">
        <v>32</v>
      </c>
      <c r="F78" s="24">
        <v>32</v>
      </c>
      <c r="G78" s="24">
        <v>32</v>
      </c>
      <c r="H78" s="24">
        <v>32</v>
      </c>
      <c r="I78" s="24">
        <v>32</v>
      </c>
      <c r="J78" s="24">
        <v>32</v>
      </c>
      <c r="K78" s="16"/>
      <c r="L78" s="87">
        <v>8</v>
      </c>
      <c r="M78" s="87">
        <v>165</v>
      </c>
      <c r="N78" s="87">
        <v>61</v>
      </c>
      <c r="O78" s="87">
        <f t="shared" si="13"/>
        <v>234</v>
      </c>
      <c r="P78" s="26">
        <v>57</v>
      </c>
      <c r="Q78" s="26">
        <v>179</v>
      </c>
      <c r="R78" s="27">
        <f t="shared" si="14"/>
        <v>236</v>
      </c>
      <c r="S78" s="27">
        <v>236</v>
      </c>
      <c r="T78" s="27">
        <v>248</v>
      </c>
      <c r="U78" s="27">
        <v>260</v>
      </c>
      <c r="V78" s="16"/>
      <c r="W78" s="28">
        <f t="shared" si="15"/>
        <v>240</v>
      </c>
      <c r="X78" s="28">
        <f t="shared" si="30"/>
        <v>5115</v>
      </c>
      <c r="Y78" s="28">
        <f t="shared" si="31"/>
        <v>1952</v>
      </c>
      <c r="Z78" s="28">
        <f t="shared" si="17"/>
        <v>7307</v>
      </c>
      <c r="AA78" s="28">
        <f t="shared" si="32"/>
        <v>1824</v>
      </c>
      <c r="AB78" s="28">
        <f t="shared" si="33"/>
        <v>5728</v>
      </c>
      <c r="AC78" s="28">
        <f t="shared" si="34"/>
        <v>7552</v>
      </c>
      <c r="AD78" s="80">
        <f t="shared" si="19"/>
        <v>7552</v>
      </c>
      <c r="AE78" s="80">
        <f t="shared" si="20"/>
        <v>7936</v>
      </c>
      <c r="AF78" s="109">
        <f t="shared" si="21"/>
        <v>8320</v>
      </c>
    </row>
    <row r="79" spans="1:32" x14ac:dyDescent="0.3">
      <c r="A79" s="29">
        <v>2817</v>
      </c>
      <c r="B79" s="22" t="s">
        <v>49</v>
      </c>
      <c r="C79" s="74">
        <v>2400</v>
      </c>
      <c r="D79" s="74">
        <v>2400</v>
      </c>
      <c r="E79" s="24">
        <v>2000</v>
      </c>
      <c r="F79" s="24">
        <v>2000</v>
      </c>
      <c r="G79" s="24">
        <v>2000</v>
      </c>
      <c r="H79" s="24">
        <v>2000</v>
      </c>
      <c r="I79" s="24">
        <v>2000</v>
      </c>
      <c r="J79" s="24">
        <v>2000</v>
      </c>
      <c r="K79" s="16"/>
      <c r="L79" s="87">
        <v>56</v>
      </c>
      <c r="M79" s="87">
        <v>1093</v>
      </c>
      <c r="N79" s="87">
        <v>404</v>
      </c>
      <c r="O79" s="87">
        <f t="shared" si="13"/>
        <v>1553</v>
      </c>
      <c r="P79" s="26">
        <v>248</v>
      </c>
      <c r="Q79" s="26">
        <v>787</v>
      </c>
      <c r="R79" s="27">
        <f t="shared" si="14"/>
        <v>1035</v>
      </c>
      <c r="S79" s="27">
        <v>0</v>
      </c>
      <c r="T79" s="27">
        <v>0</v>
      </c>
      <c r="U79" s="27">
        <v>0</v>
      </c>
      <c r="V79" s="16"/>
      <c r="W79" s="28">
        <f t="shared" si="15"/>
        <v>134400</v>
      </c>
      <c r="X79" s="28">
        <f t="shared" si="30"/>
        <v>2623200</v>
      </c>
      <c r="Y79" s="28">
        <f t="shared" si="31"/>
        <v>808000</v>
      </c>
      <c r="Z79" s="28">
        <f t="shared" si="17"/>
        <v>3565600</v>
      </c>
      <c r="AA79" s="28">
        <f t="shared" si="32"/>
        <v>496000</v>
      </c>
      <c r="AB79" s="28">
        <f t="shared" si="33"/>
        <v>1574000</v>
      </c>
      <c r="AC79" s="28">
        <f t="shared" si="34"/>
        <v>2070000</v>
      </c>
      <c r="AD79" s="80">
        <f t="shared" si="19"/>
        <v>0</v>
      </c>
      <c r="AE79" s="80">
        <f t="shared" si="20"/>
        <v>0</v>
      </c>
      <c r="AF79" s="109">
        <f t="shared" si="21"/>
        <v>0</v>
      </c>
    </row>
    <row r="80" spans="1:32" ht="15" thickBot="1" x14ac:dyDescent="0.35">
      <c r="A80" s="66" t="s">
        <v>50</v>
      </c>
      <c r="B80" s="151"/>
      <c r="C80" s="152"/>
      <c r="D80" s="152"/>
      <c r="E80" s="152"/>
      <c r="F80" s="153"/>
      <c r="G80" s="153"/>
      <c r="H80" s="153"/>
      <c r="I80" s="153"/>
      <c r="J80" s="153"/>
      <c r="K80" s="135"/>
      <c r="L80" s="40"/>
      <c r="M80" s="40"/>
      <c r="N80" s="40"/>
      <c r="O80" s="40"/>
      <c r="P80" s="41"/>
      <c r="Q80" s="41"/>
      <c r="R80" s="154"/>
      <c r="S80" s="155"/>
      <c r="T80" s="155"/>
      <c r="U80" s="155"/>
      <c r="V80" s="135"/>
      <c r="W80" s="69">
        <f t="shared" ref="W80:AF80" si="35">SUM(W46:W79)</f>
        <v>2322565</v>
      </c>
      <c r="X80" s="69">
        <f t="shared" si="35"/>
        <v>45686734</v>
      </c>
      <c r="Y80" s="69">
        <f t="shared" si="35"/>
        <v>38620398</v>
      </c>
      <c r="Z80" s="69">
        <f t="shared" si="35"/>
        <v>86629697</v>
      </c>
      <c r="AA80" s="69">
        <f t="shared" si="35"/>
        <v>33483696</v>
      </c>
      <c r="AB80" s="69">
        <f t="shared" si="35"/>
        <v>106036388</v>
      </c>
      <c r="AC80" s="69">
        <f t="shared" si="35"/>
        <v>139520084</v>
      </c>
      <c r="AD80" s="69">
        <f t="shared" si="35"/>
        <v>129212218</v>
      </c>
      <c r="AE80" s="69">
        <f t="shared" si="35"/>
        <v>135534460</v>
      </c>
      <c r="AF80" s="156">
        <f t="shared" si="35"/>
        <v>142174084</v>
      </c>
    </row>
    <row r="81" spans="1:32" x14ac:dyDescent="0.3">
      <c r="A81" s="157"/>
      <c r="B81" s="158"/>
      <c r="C81" s="159"/>
      <c r="D81" s="159"/>
      <c r="E81" s="159"/>
      <c r="F81" s="160"/>
      <c r="G81" s="160"/>
      <c r="H81" s="160"/>
      <c r="I81" s="160"/>
      <c r="J81" s="160"/>
      <c r="K81" s="161"/>
      <c r="L81" s="162"/>
      <c r="M81" s="162"/>
      <c r="N81" s="162"/>
      <c r="O81" s="162"/>
      <c r="P81" s="163"/>
      <c r="Q81" s="163"/>
      <c r="R81" s="164"/>
      <c r="S81" s="165"/>
      <c r="T81" s="165"/>
      <c r="U81" s="165"/>
      <c r="V81" s="161"/>
      <c r="W81" s="166"/>
      <c r="X81" s="166"/>
      <c r="Y81" s="166"/>
      <c r="Z81" s="166"/>
      <c r="AA81" s="166"/>
      <c r="AB81" s="166"/>
      <c r="AC81" s="166"/>
      <c r="AD81" s="167"/>
      <c r="AE81" s="166"/>
      <c r="AF81" s="168"/>
    </row>
    <row r="82" spans="1:32" x14ac:dyDescent="0.3">
      <c r="A82" s="32" t="s">
        <v>52</v>
      </c>
      <c r="B82" s="33"/>
      <c r="C82" s="103"/>
      <c r="D82" s="103"/>
      <c r="E82" s="103"/>
      <c r="F82" s="34"/>
      <c r="G82" s="34"/>
      <c r="H82" s="34"/>
      <c r="I82" s="34"/>
      <c r="J82" s="34"/>
      <c r="K82" s="16"/>
      <c r="L82" s="25"/>
      <c r="M82" s="25"/>
      <c r="N82" s="25"/>
      <c r="O82" s="25"/>
      <c r="P82" s="26"/>
      <c r="Q82" s="26"/>
      <c r="R82" s="42"/>
      <c r="S82" s="27"/>
      <c r="T82" s="27"/>
      <c r="U82" s="27"/>
      <c r="V82" s="16"/>
      <c r="W82" s="28"/>
      <c r="X82" s="28"/>
      <c r="Y82" s="28"/>
      <c r="Z82" s="28"/>
      <c r="AA82" s="28"/>
      <c r="AB82" s="28"/>
      <c r="AC82" s="28"/>
      <c r="AD82" s="80"/>
      <c r="AE82" s="28"/>
      <c r="AF82" s="109"/>
    </row>
    <row r="83" spans="1:32" x14ac:dyDescent="0.3">
      <c r="A83" s="21">
        <v>3011</v>
      </c>
      <c r="B83" s="22" t="s">
        <v>17</v>
      </c>
      <c r="C83" s="103"/>
      <c r="D83" s="103"/>
      <c r="E83" s="104">
        <v>60</v>
      </c>
      <c r="F83" s="43">
        <v>60</v>
      </c>
      <c r="G83" s="43">
        <v>60</v>
      </c>
      <c r="H83" s="43">
        <v>60</v>
      </c>
      <c r="I83" s="43">
        <v>60</v>
      </c>
      <c r="J83" s="43">
        <v>60</v>
      </c>
      <c r="K83" s="16"/>
      <c r="L83" s="87"/>
      <c r="M83" s="87"/>
      <c r="N83" s="87">
        <v>25654</v>
      </c>
      <c r="O83" s="87">
        <f t="shared" ref="O83:O115" si="36">SUM(L83:N83)</f>
        <v>25654</v>
      </c>
      <c r="P83" s="26">
        <v>5745</v>
      </c>
      <c r="Q83" s="26">
        <v>18192</v>
      </c>
      <c r="R83" s="27">
        <f t="shared" ref="R83:R115" si="37">SUM(P83:Q83)</f>
        <v>23937</v>
      </c>
      <c r="S83" s="27">
        <v>22182</v>
      </c>
      <c r="T83" s="27">
        <v>23295</v>
      </c>
      <c r="U83" s="27">
        <v>24463</v>
      </c>
      <c r="V83" s="16"/>
      <c r="W83" s="28">
        <f t="shared" ref="W83:X98" si="38">L83*C83</f>
        <v>0</v>
      </c>
      <c r="X83" s="28">
        <f t="shared" si="38"/>
        <v>0</v>
      </c>
      <c r="Y83" s="28">
        <f>N83*E83</f>
        <v>1539240</v>
      </c>
      <c r="Z83" s="28">
        <f t="shared" ref="Z83:Z115" si="39">SUM(W83:Y83)</f>
        <v>1539240</v>
      </c>
      <c r="AA83" s="28">
        <f t="shared" ref="AA83:AB86" si="40">P83*F83</f>
        <v>344700</v>
      </c>
      <c r="AB83" s="28">
        <f t="shared" si="40"/>
        <v>1091520</v>
      </c>
      <c r="AC83" s="28">
        <f>SUM(AA83:AB83)</f>
        <v>1436220</v>
      </c>
      <c r="AD83" s="80">
        <f>H83*S83</f>
        <v>1330920</v>
      </c>
      <c r="AE83" s="80">
        <f>I83*T83</f>
        <v>1397700</v>
      </c>
      <c r="AF83" s="109">
        <f>J83*U83</f>
        <v>1467780</v>
      </c>
    </row>
    <row r="84" spans="1:32" x14ac:dyDescent="0.3">
      <c r="A84" s="21">
        <v>3111</v>
      </c>
      <c r="B84" s="22" t="s">
        <v>18</v>
      </c>
      <c r="C84" s="103"/>
      <c r="D84" s="103"/>
      <c r="E84" s="104">
        <v>425</v>
      </c>
      <c r="F84" s="43">
        <v>425</v>
      </c>
      <c r="G84" s="43">
        <v>425</v>
      </c>
      <c r="H84" s="43">
        <v>425</v>
      </c>
      <c r="I84" s="43">
        <v>425</v>
      </c>
      <c r="J84" s="43">
        <v>425</v>
      </c>
      <c r="K84" s="16"/>
      <c r="L84" s="87"/>
      <c r="M84" s="87"/>
      <c r="N84" s="87">
        <v>25384</v>
      </c>
      <c r="O84" s="87">
        <f t="shared" si="36"/>
        <v>25384</v>
      </c>
      <c r="P84" s="26">
        <v>5684</v>
      </c>
      <c r="Q84" s="26">
        <v>18001</v>
      </c>
      <c r="R84" s="27">
        <f t="shared" si="37"/>
        <v>23685</v>
      </c>
      <c r="S84" s="27">
        <v>21949</v>
      </c>
      <c r="T84" s="27">
        <v>23050</v>
      </c>
      <c r="U84" s="27">
        <v>24206</v>
      </c>
      <c r="V84" s="16"/>
      <c r="W84" s="28">
        <f t="shared" si="38"/>
        <v>0</v>
      </c>
      <c r="X84" s="28">
        <f t="shared" si="38"/>
        <v>0</v>
      </c>
      <c r="Y84" s="28">
        <f t="shared" ref="Y84:Y92" si="41">N84*E84</f>
        <v>10788200</v>
      </c>
      <c r="Z84" s="28">
        <f t="shared" si="39"/>
        <v>10788200</v>
      </c>
      <c r="AA84" s="28">
        <f t="shared" si="40"/>
        <v>2415700</v>
      </c>
      <c r="AB84" s="28">
        <f t="shared" si="40"/>
        <v>7650425</v>
      </c>
      <c r="AC84" s="28">
        <f>SUM(AA84:AB84)</f>
        <v>10066125</v>
      </c>
      <c r="AD84" s="80">
        <f t="shared" ref="AD84:AD115" si="42">H84*S84</f>
        <v>9328325</v>
      </c>
      <c r="AE84" s="80">
        <f t="shared" ref="AE84:AE115" si="43">I84*T84</f>
        <v>9796250</v>
      </c>
      <c r="AF84" s="109">
        <f t="shared" ref="AF84:AF115" si="44">J84*U84</f>
        <v>10287550</v>
      </c>
    </row>
    <row r="85" spans="1:32" x14ac:dyDescent="0.3">
      <c r="A85" s="21">
        <v>3311</v>
      </c>
      <c r="B85" s="22" t="s">
        <v>19</v>
      </c>
      <c r="C85" s="103"/>
      <c r="D85" s="103"/>
      <c r="E85" s="104">
        <v>495</v>
      </c>
      <c r="F85" s="43">
        <v>495</v>
      </c>
      <c r="G85" s="43">
        <v>495</v>
      </c>
      <c r="H85" s="43">
        <v>495</v>
      </c>
      <c r="I85" s="43">
        <v>495</v>
      </c>
      <c r="J85" s="43">
        <v>495</v>
      </c>
      <c r="K85" s="16"/>
      <c r="L85" s="87"/>
      <c r="M85" s="87"/>
      <c r="N85" s="87">
        <v>25464</v>
      </c>
      <c r="O85" s="87">
        <f t="shared" si="36"/>
        <v>25464</v>
      </c>
      <c r="P85" s="26">
        <v>5702</v>
      </c>
      <c r="Q85" s="26">
        <v>18058</v>
      </c>
      <c r="R85" s="27">
        <f t="shared" si="37"/>
        <v>23760</v>
      </c>
      <c r="S85" s="27">
        <v>22018</v>
      </c>
      <c r="T85" s="27">
        <v>23123</v>
      </c>
      <c r="U85" s="27">
        <v>24282</v>
      </c>
      <c r="V85" s="16"/>
      <c r="W85" s="28">
        <f t="shared" si="38"/>
        <v>0</v>
      </c>
      <c r="X85" s="28">
        <f t="shared" si="38"/>
        <v>0</v>
      </c>
      <c r="Y85" s="28">
        <f t="shared" si="41"/>
        <v>12604680</v>
      </c>
      <c r="Z85" s="28">
        <f t="shared" si="39"/>
        <v>12604680</v>
      </c>
      <c r="AA85" s="28">
        <f t="shared" si="40"/>
        <v>2822490</v>
      </c>
      <c r="AB85" s="28">
        <f t="shared" si="40"/>
        <v>8938710</v>
      </c>
      <c r="AC85" s="28">
        <f>SUM(AA85:AB85)</f>
        <v>11761200</v>
      </c>
      <c r="AD85" s="80">
        <f t="shared" si="42"/>
        <v>10898910</v>
      </c>
      <c r="AE85" s="80">
        <f t="shared" si="43"/>
        <v>11445885</v>
      </c>
      <c r="AF85" s="109">
        <f t="shared" si="44"/>
        <v>12019590</v>
      </c>
    </row>
    <row r="86" spans="1:32" x14ac:dyDescent="0.3">
      <c r="A86" s="21">
        <v>3012</v>
      </c>
      <c r="B86" s="22" t="s">
        <v>20</v>
      </c>
      <c r="C86" s="103"/>
      <c r="D86" s="103"/>
      <c r="E86" s="104">
        <v>60</v>
      </c>
      <c r="F86" s="43">
        <v>60</v>
      </c>
      <c r="G86" s="43">
        <v>60</v>
      </c>
      <c r="H86" s="43">
        <v>60</v>
      </c>
      <c r="I86" s="43">
        <v>60</v>
      </c>
      <c r="J86" s="43">
        <v>60</v>
      </c>
      <c r="K86" s="16"/>
      <c r="L86" s="87"/>
      <c r="M86" s="87"/>
      <c r="N86" s="87">
        <v>4597</v>
      </c>
      <c r="O86" s="87">
        <f t="shared" si="36"/>
        <v>4597</v>
      </c>
      <c r="P86" s="26">
        <v>1047</v>
      </c>
      <c r="Q86" s="26">
        <v>3315</v>
      </c>
      <c r="R86" s="27">
        <f t="shared" si="37"/>
        <v>4362</v>
      </c>
      <c r="S86" s="27">
        <v>4117</v>
      </c>
      <c r="T86" s="27">
        <v>4199</v>
      </c>
      <c r="U86" s="27">
        <v>4283</v>
      </c>
      <c r="V86" s="16"/>
      <c r="W86" s="28">
        <f t="shared" si="38"/>
        <v>0</v>
      </c>
      <c r="X86" s="28">
        <f t="shared" si="38"/>
        <v>0</v>
      </c>
      <c r="Y86" s="28">
        <f t="shared" si="41"/>
        <v>275820</v>
      </c>
      <c r="Z86" s="28">
        <f t="shared" si="39"/>
        <v>275820</v>
      </c>
      <c r="AA86" s="28">
        <f t="shared" si="40"/>
        <v>62820</v>
      </c>
      <c r="AB86" s="28">
        <f t="shared" si="40"/>
        <v>198900</v>
      </c>
      <c r="AC86" s="28">
        <f>SUM(AA86:AB86)</f>
        <v>261720</v>
      </c>
      <c r="AD86" s="80">
        <f t="shared" si="42"/>
        <v>247020</v>
      </c>
      <c r="AE86" s="80">
        <f t="shared" si="43"/>
        <v>251940</v>
      </c>
      <c r="AF86" s="109">
        <f t="shared" si="44"/>
        <v>256980</v>
      </c>
    </row>
    <row r="87" spans="1:32" x14ac:dyDescent="0.3">
      <c r="A87" s="21">
        <v>3112</v>
      </c>
      <c r="B87" s="22" t="s">
        <v>21</v>
      </c>
      <c r="C87" s="103"/>
      <c r="D87" s="103"/>
      <c r="E87" s="104">
        <v>115</v>
      </c>
      <c r="F87" s="43">
        <v>115</v>
      </c>
      <c r="G87" s="43">
        <v>115</v>
      </c>
      <c r="H87" s="43">
        <v>115</v>
      </c>
      <c r="I87" s="43">
        <v>115</v>
      </c>
      <c r="J87" s="43">
        <v>115</v>
      </c>
      <c r="K87" s="16"/>
      <c r="L87" s="87"/>
      <c r="M87" s="87"/>
      <c r="N87" s="87">
        <v>4597</v>
      </c>
      <c r="O87" s="87">
        <f t="shared" si="36"/>
        <v>4597</v>
      </c>
      <c r="P87" s="26">
        <v>1047</v>
      </c>
      <c r="Q87" s="26">
        <v>3315</v>
      </c>
      <c r="R87" s="27">
        <f t="shared" si="37"/>
        <v>4362</v>
      </c>
      <c r="S87" s="27">
        <v>4117</v>
      </c>
      <c r="T87" s="27">
        <v>4199</v>
      </c>
      <c r="U87" s="27">
        <v>4283</v>
      </c>
      <c r="V87" s="16"/>
      <c r="W87" s="28">
        <f t="shared" si="38"/>
        <v>0</v>
      </c>
      <c r="X87" s="28">
        <f t="shared" si="38"/>
        <v>0</v>
      </c>
      <c r="Y87" s="28">
        <f t="shared" si="41"/>
        <v>528655</v>
      </c>
      <c r="Z87" s="28">
        <f t="shared" si="39"/>
        <v>528655</v>
      </c>
      <c r="AA87" s="28">
        <f t="shared" ref="AA87:AA115" si="45">P87*F87</f>
        <v>120405</v>
      </c>
      <c r="AB87" s="28">
        <f t="shared" ref="AB87:AB115" si="46">Q87*G87</f>
        <v>381225</v>
      </c>
      <c r="AC87" s="28">
        <f t="shared" ref="AC87:AC115" si="47">SUM(AA87:AB87)</f>
        <v>501630</v>
      </c>
      <c r="AD87" s="80">
        <f t="shared" si="42"/>
        <v>473455</v>
      </c>
      <c r="AE87" s="80">
        <f t="shared" si="43"/>
        <v>482885</v>
      </c>
      <c r="AF87" s="109">
        <f t="shared" si="44"/>
        <v>492545</v>
      </c>
    </row>
    <row r="88" spans="1:32" x14ac:dyDescent="0.3">
      <c r="A88" s="21">
        <v>3312</v>
      </c>
      <c r="B88" s="22" t="s">
        <v>22</v>
      </c>
      <c r="C88" s="103"/>
      <c r="D88" s="103"/>
      <c r="E88" s="104">
        <v>130</v>
      </c>
      <c r="F88" s="43">
        <v>130</v>
      </c>
      <c r="G88" s="43">
        <v>130</v>
      </c>
      <c r="H88" s="43">
        <v>130</v>
      </c>
      <c r="I88" s="43">
        <v>130</v>
      </c>
      <c r="J88" s="43">
        <v>130</v>
      </c>
      <c r="K88" s="16"/>
      <c r="L88" s="87"/>
      <c r="M88" s="87"/>
      <c r="N88" s="87">
        <v>4597</v>
      </c>
      <c r="O88" s="87">
        <f t="shared" si="36"/>
        <v>4597</v>
      </c>
      <c r="P88" s="26">
        <v>1047</v>
      </c>
      <c r="Q88" s="26">
        <v>3315</v>
      </c>
      <c r="R88" s="27">
        <f t="shared" si="37"/>
        <v>4362</v>
      </c>
      <c r="S88" s="27">
        <v>4117</v>
      </c>
      <c r="T88" s="27">
        <v>4199</v>
      </c>
      <c r="U88" s="27">
        <v>4283</v>
      </c>
      <c r="V88" s="16"/>
      <c r="W88" s="28">
        <f t="shared" si="38"/>
        <v>0</v>
      </c>
      <c r="X88" s="28">
        <f t="shared" si="38"/>
        <v>0</v>
      </c>
      <c r="Y88" s="28">
        <f t="shared" si="41"/>
        <v>597610</v>
      </c>
      <c r="Z88" s="28">
        <f t="shared" si="39"/>
        <v>597610</v>
      </c>
      <c r="AA88" s="28">
        <f t="shared" si="45"/>
        <v>136110</v>
      </c>
      <c r="AB88" s="28">
        <f t="shared" si="46"/>
        <v>430950</v>
      </c>
      <c r="AC88" s="28">
        <f t="shared" si="47"/>
        <v>567060</v>
      </c>
      <c r="AD88" s="80">
        <f t="shared" si="42"/>
        <v>535210</v>
      </c>
      <c r="AE88" s="80">
        <f t="shared" si="43"/>
        <v>545870</v>
      </c>
      <c r="AF88" s="109">
        <f t="shared" si="44"/>
        <v>556790</v>
      </c>
    </row>
    <row r="89" spans="1:32" x14ac:dyDescent="0.3">
      <c r="A89" s="21">
        <v>3013</v>
      </c>
      <c r="B89" s="22" t="s">
        <v>23</v>
      </c>
      <c r="C89" s="103"/>
      <c r="D89" s="103"/>
      <c r="E89" s="104">
        <v>60</v>
      </c>
      <c r="F89" s="43">
        <v>60</v>
      </c>
      <c r="G89" s="43">
        <v>60</v>
      </c>
      <c r="H89" s="43">
        <v>60</v>
      </c>
      <c r="I89" s="43">
        <v>60</v>
      </c>
      <c r="J89" s="43">
        <v>60</v>
      </c>
      <c r="K89" s="16"/>
      <c r="L89" s="87"/>
      <c r="M89" s="87"/>
      <c r="N89" s="87">
        <v>138</v>
      </c>
      <c r="O89" s="87">
        <f t="shared" si="36"/>
        <v>138</v>
      </c>
      <c r="P89" s="26">
        <v>26</v>
      </c>
      <c r="Q89" s="26">
        <v>82</v>
      </c>
      <c r="R89" s="27">
        <f t="shared" si="37"/>
        <v>108</v>
      </c>
      <c r="S89" s="27">
        <v>77</v>
      </c>
      <c r="T89" s="27">
        <v>77</v>
      </c>
      <c r="U89" s="27">
        <v>78</v>
      </c>
      <c r="V89" s="16"/>
      <c r="W89" s="28">
        <f t="shared" si="38"/>
        <v>0</v>
      </c>
      <c r="X89" s="28">
        <f t="shared" si="38"/>
        <v>0</v>
      </c>
      <c r="Y89" s="28">
        <f t="shared" si="41"/>
        <v>8280</v>
      </c>
      <c r="Z89" s="28">
        <f t="shared" si="39"/>
        <v>8280</v>
      </c>
      <c r="AA89" s="28">
        <f t="shared" si="45"/>
        <v>1560</v>
      </c>
      <c r="AB89" s="28">
        <f t="shared" si="46"/>
        <v>4920</v>
      </c>
      <c r="AC89" s="28">
        <f t="shared" si="47"/>
        <v>6480</v>
      </c>
      <c r="AD89" s="80">
        <f t="shared" si="42"/>
        <v>4620</v>
      </c>
      <c r="AE89" s="80">
        <f t="shared" si="43"/>
        <v>4620</v>
      </c>
      <c r="AF89" s="109">
        <f t="shared" si="44"/>
        <v>4680</v>
      </c>
    </row>
    <row r="90" spans="1:32" x14ac:dyDescent="0.3">
      <c r="A90" s="21">
        <v>3113</v>
      </c>
      <c r="B90" s="22" t="s">
        <v>24</v>
      </c>
      <c r="C90" s="103"/>
      <c r="D90" s="103"/>
      <c r="E90" s="104">
        <v>425</v>
      </c>
      <c r="F90" s="43">
        <v>425</v>
      </c>
      <c r="G90" s="43">
        <v>425</v>
      </c>
      <c r="H90" s="43">
        <v>425</v>
      </c>
      <c r="I90" s="43">
        <v>425</v>
      </c>
      <c r="J90" s="43">
        <v>425</v>
      </c>
      <c r="K90" s="16"/>
      <c r="L90" s="87"/>
      <c r="M90" s="87"/>
      <c r="N90" s="87">
        <v>138</v>
      </c>
      <c r="O90" s="87">
        <f t="shared" si="36"/>
        <v>138</v>
      </c>
      <c r="P90" s="26">
        <v>26</v>
      </c>
      <c r="Q90" s="26">
        <v>82</v>
      </c>
      <c r="R90" s="27">
        <f t="shared" si="37"/>
        <v>108</v>
      </c>
      <c r="S90" s="27">
        <v>77</v>
      </c>
      <c r="T90" s="27">
        <v>77</v>
      </c>
      <c r="U90" s="27">
        <v>78</v>
      </c>
      <c r="V90" s="16"/>
      <c r="W90" s="28">
        <f t="shared" si="38"/>
        <v>0</v>
      </c>
      <c r="X90" s="28">
        <f t="shared" si="38"/>
        <v>0</v>
      </c>
      <c r="Y90" s="28">
        <f t="shared" si="41"/>
        <v>58650</v>
      </c>
      <c r="Z90" s="28">
        <f t="shared" si="39"/>
        <v>58650</v>
      </c>
      <c r="AA90" s="28">
        <f t="shared" si="45"/>
        <v>11050</v>
      </c>
      <c r="AB90" s="28">
        <f t="shared" si="46"/>
        <v>34850</v>
      </c>
      <c r="AC90" s="28">
        <f t="shared" si="47"/>
        <v>45900</v>
      </c>
      <c r="AD90" s="80">
        <f t="shared" si="42"/>
        <v>32725</v>
      </c>
      <c r="AE90" s="80">
        <f t="shared" si="43"/>
        <v>32725</v>
      </c>
      <c r="AF90" s="109">
        <f t="shared" si="44"/>
        <v>33150</v>
      </c>
    </row>
    <row r="91" spans="1:32" x14ac:dyDescent="0.3">
      <c r="A91" s="21">
        <v>3313</v>
      </c>
      <c r="B91" s="22" t="s">
        <v>25</v>
      </c>
      <c r="C91" s="103"/>
      <c r="D91" s="103"/>
      <c r="E91" s="104">
        <v>495</v>
      </c>
      <c r="F91" s="43">
        <v>495</v>
      </c>
      <c r="G91" s="43">
        <v>495</v>
      </c>
      <c r="H91" s="43">
        <v>495</v>
      </c>
      <c r="I91" s="43">
        <v>495</v>
      </c>
      <c r="J91" s="43">
        <v>495</v>
      </c>
      <c r="K91" s="16"/>
      <c r="L91" s="87"/>
      <c r="M91" s="87"/>
      <c r="N91" s="87">
        <v>138</v>
      </c>
      <c r="O91" s="87">
        <f t="shared" si="36"/>
        <v>138</v>
      </c>
      <c r="P91" s="26">
        <v>26</v>
      </c>
      <c r="Q91" s="26">
        <v>82</v>
      </c>
      <c r="R91" s="27">
        <f t="shared" si="37"/>
        <v>108</v>
      </c>
      <c r="S91" s="27">
        <v>77</v>
      </c>
      <c r="T91" s="27">
        <v>77</v>
      </c>
      <c r="U91" s="27">
        <v>78</v>
      </c>
      <c r="V91" s="16"/>
      <c r="W91" s="28">
        <f t="shared" si="38"/>
        <v>0</v>
      </c>
      <c r="X91" s="28">
        <f t="shared" si="38"/>
        <v>0</v>
      </c>
      <c r="Y91" s="28">
        <f t="shared" si="41"/>
        <v>68310</v>
      </c>
      <c r="Z91" s="28">
        <f t="shared" si="39"/>
        <v>68310</v>
      </c>
      <c r="AA91" s="28">
        <f t="shared" si="45"/>
        <v>12870</v>
      </c>
      <c r="AB91" s="28">
        <f t="shared" si="46"/>
        <v>40590</v>
      </c>
      <c r="AC91" s="28">
        <f t="shared" si="47"/>
        <v>53460</v>
      </c>
      <c r="AD91" s="80">
        <f t="shared" si="42"/>
        <v>38115</v>
      </c>
      <c r="AE91" s="80">
        <f t="shared" si="43"/>
        <v>38115</v>
      </c>
      <c r="AF91" s="109">
        <f t="shared" si="44"/>
        <v>38610</v>
      </c>
    </row>
    <row r="92" spans="1:32" x14ac:dyDescent="0.3">
      <c r="A92" s="21">
        <v>3014</v>
      </c>
      <c r="B92" s="22" t="s">
        <v>26</v>
      </c>
      <c r="C92" s="103"/>
      <c r="D92" s="103"/>
      <c r="E92" s="104">
        <v>60</v>
      </c>
      <c r="F92" s="43">
        <v>60</v>
      </c>
      <c r="G92" s="43">
        <v>60</v>
      </c>
      <c r="H92" s="43">
        <v>60</v>
      </c>
      <c r="I92" s="43">
        <v>60</v>
      </c>
      <c r="J92" s="43">
        <v>60</v>
      </c>
      <c r="K92" s="16"/>
      <c r="L92" s="87"/>
      <c r="M92" s="87"/>
      <c r="N92" s="87">
        <v>48</v>
      </c>
      <c r="O92" s="87">
        <f t="shared" si="36"/>
        <v>48</v>
      </c>
      <c r="P92" s="26">
        <v>11</v>
      </c>
      <c r="Q92" s="26">
        <v>35</v>
      </c>
      <c r="R92" s="27">
        <f t="shared" si="37"/>
        <v>46</v>
      </c>
      <c r="S92" s="27">
        <v>44</v>
      </c>
      <c r="T92" s="27">
        <v>45</v>
      </c>
      <c r="U92" s="27">
        <v>47</v>
      </c>
      <c r="V92" s="16"/>
      <c r="W92" s="28">
        <f t="shared" si="38"/>
        <v>0</v>
      </c>
      <c r="X92" s="28">
        <f t="shared" si="38"/>
        <v>0</v>
      </c>
      <c r="Y92" s="28">
        <f t="shared" si="41"/>
        <v>2880</v>
      </c>
      <c r="Z92" s="28">
        <f t="shared" si="39"/>
        <v>2880</v>
      </c>
      <c r="AA92" s="28">
        <f t="shared" si="45"/>
        <v>660</v>
      </c>
      <c r="AB92" s="28">
        <f t="shared" si="46"/>
        <v>2100</v>
      </c>
      <c r="AC92" s="28">
        <f t="shared" si="47"/>
        <v>2760</v>
      </c>
      <c r="AD92" s="80">
        <f t="shared" si="42"/>
        <v>2640</v>
      </c>
      <c r="AE92" s="80">
        <f t="shared" si="43"/>
        <v>2700</v>
      </c>
      <c r="AF92" s="109">
        <f t="shared" si="44"/>
        <v>2820</v>
      </c>
    </row>
    <row r="93" spans="1:32" x14ac:dyDescent="0.3">
      <c r="A93" s="21">
        <v>3114</v>
      </c>
      <c r="B93" s="22" t="s">
        <v>27</v>
      </c>
      <c r="C93" s="103"/>
      <c r="D93" s="103"/>
      <c r="E93" s="104">
        <v>425</v>
      </c>
      <c r="F93" s="43">
        <v>425</v>
      </c>
      <c r="G93" s="43">
        <v>425</v>
      </c>
      <c r="H93" s="43">
        <v>425</v>
      </c>
      <c r="I93" s="43">
        <v>425</v>
      </c>
      <c r="J93" s="43">
        <v>425</v>
      </c>
      <c r="K93" s="16"/>
      <c r="L93" s="87"/>
      <c r="M93" s="87"/>
      <c r="N93" s="87">
        <v>48</v>
      </c>
      <c r="O93" s="87">
        <f t="shared" si="36"/>
        <v>48</v>
      </c>
      <c r="P93" s="26">
        <v>11</v>
      </c>
      <c r="Q93" s="26">
        <v>35</v>
      </c>
      <c r="R93" s="27">
        <f t="shared" si="37"/>
        <v>46</v>
      </c>
      <c r="S93" s="27">
        <v>44</v>
      </c>
      <c r="T93" s="27">
        <v>45</v>
      </c>
      <c r="U93" s="27">
        <v>47</v>
      </c>
      <c r="V93" s="16"/>
      <c r="W93" s="28">
        <f t="shared" si="38"/>
        <v>0</v>
      </c>
      <c r="X93" s="28">
        <f t="shared" si="38"/>
        <v>0</v>
      </c>
      <c r="Y93" s="28">
        <f t="shared" ref="Y93:Y95" si="48">N93*E93</f>
        <v>20400</v>
      </c>
      <c r="Z93" s="28">
        <f t="shared" si="39"/>
        <v>20400</v>
      </c>
      <c r="AA93" s="28">
        <f t="shared" si="45"/>
        <v>4675</v>
      </c>
      <c r="AB93" s="28">
        <f t="shared" si="46"/>
        <v>14875</v>
      </c>
      <c r="AC93" s="28">
        <f t="shared" si="47"/>
        <v>19550</v>
      </c>
      <c r="AD93" s="80">
        <f t="shared" si="42"/>
        <v>18700</v>
      </c>
      <c r="AE93" s="80">
        <f t="shared" si="43"/>
        <v>19125</v>
      </c>
      <c r="AF93" s="109">
        <f t="shared" si="44"/>
        <v>19975</v>
      </c>
    </row>
    <row r="94" spans="1:32" x14ac:dyDescent="0.3">
      <c r="A94" s="21">
        <v>3314</v>
      </c>
      <c r="B94" s="22" t="s">
        <v>28</v>
      </c>
      <c r="C94" s="103"/>
      <c r="D94" s="103"/>
      <c r="E94" s="104">
        <v>495</v>
      </c>
      <c r="F94" s="43">
        <v>495</v>
      </c>
      <c r="G94" s="43">
        <v>495</v>
      </c>
      <c r="H94" s="43">
        <v>495</v>
      </c>
      <c r="I94" s="43">
        <v>495</v>
      </c>
      <c r="J94" s="43">
        <v>495</v>
      </c>
      <c r="K94" s="16"/>
      <c r="L94" s="87"/>
      <c r="M94" s="87"/>
      <c r="N94" s="87">
        <v>48</v>
      </c>
      <c r="O94" s="87">
        <f t="shared" si="36"/>
        <v>48</v>
      </c>
      <c r="P94" s="26">
        <v>11</v>
      </c>
      <c r="Q94" s="26">
        <v>35</v>
      </c>
      <c r="R94" s="27">
        <f t="shared" si="37"/>
        <v>46</v>
      </c>
      <c r="S94" s="27">
        <v>44</v>
      </c>
      <c r="T94" s="27">
        <v>45</v>
      </c>
      <c r="U94" s="27">
        <v>47</v>
      </c>
      <c r="V94" s="16"/>
      <c r="W94" s="28">
        <f t="shared" si="38"/>
        <v>0</v>
      </c>
      <c r="X94" s="28">
        <f t="shared" si="38"/>
        <v>0</v>
      </c>
      <c r="Y94" s="28">
        <f t="shared" si="48"/>
        <v>23760</v>
      </c>
      <c r="Z94" s="28">
        <f t="shared" si="39"/>
        <v>23760</v>
      </c>
      <c r="AA94" s="28">
        <f t="shared" si="45"/>
        <v>5445</v>
      </c>
      <c r="AB94" s="28">
        <f t="shared" si="46"/>
        <v>17325</v>
      </c>
      <c r="AC94" s="28">
        <f t="shared" si="47"/>
        <v>22770</v>
      </c>
      <c r="AD94" s="80">
        <f t="shared" si="42"/>
        <v>21780</v>
      </c>
      <c r="AE94" s="80">
        <f t="shared" si="43"/>
        <v>22275</v>
      </c>
      <c r="AF94" s="109">
        <f t="shared" si="44"/>
        <v>23265</v>
      </c>
    </row>
    <row r="95" spans="1:32" x14ac:dyDescent="0.3">
      <c r="A95" s="29">
        <v>3005</v>
      </c>
      <c r="B95" s="22" t="s">
        <v>29</v>
      </c>
      <c r="C95" s="103"/>
      <c r="D95" s="103"/>
      <c r="E95" s="104">
        <v>30</v>
      </c>
      <c r="F95" s="43">
        <v>30</v>
      </c>
      <c r="G95" s="43">
        <v>30</v>
      </c>
      <c r="H95" s="43">
        <v>30</v>
      </c>
      <c r="I95" s="43">
        <v>30</v>
      </c>
      <c r="J95" s="43">
        <v>30</v>
      </c>
      <c r="K95" s="16"/>
      <c r="L95" s="87"/>
      <c r="M95" s="87"/>
      <c r="N95" s="87">
        <v>32794</v>
      </c>
      <c r="O95" s="87">
        <f t="shared" si="36"/>
        <v>32794</v>
      </c>
      <c r="P95" s="26">
        <v>8554</v>
      </c>
      <c r="Q95" s="26">
        <v>27089</v>
      </c>
      <c r="R95" s="27">
        <f t="shared" si="37"/>
        <v>35643</v>
      </c>
      <c r="S95" s="27">
        <v>38715</v>
      </c>
      <c r="T95" s="27">
        <v>41038</v>
      </c>
      <c r="U95" s="27">
        <v>43500</v>
      </c>
      <c r="V95" s="16"/>
      <c r="W95" s="28">
        <f t="shared" si="38"/>
        <v>0</v>
      </c>
      <c r="X95" s="28">
        <f t="shared" si="38"/>
        <v>0</v>
      </c>
      <c r="Y95" s="28">
        <f t="shared" si="48"/>
        <v>983820</v>
      </c>
      <c r="Z95" s="28">
        <f t="shared" si="39"/>
        <v>983820</v>
      </c>
      <c r="AA95" s="28">
        <f t="shared" si="45"/>
        <v>256620</v>
      </c>
      <c r="AB95" s="28">
        <f t="shared" si="46"/>
        <v>812670</v>
      </c>
      <c r="AC95" s="28">
        <f t="shared" si="47"/>
        <v>1069290</v>
      </c>
      <c r="AD95" s="80">
        <f t="shared" si="42"/>
        <v>1161450</v>
      </c>
      <c r="AE95" s="80">
        <f t="shared" si="43"/>
        <v>1231140</v>
      </c>
      <c r="AF95" s="109">
        <f t="shared" si="44"/>
        <v>1305000</v>
      </c>
    </row>
    <row r="96" spans="1:32" x14ac:dyDescent="0.3">
      <c r="A96" s="21">
        <v>3017</v>
      </c>
      <c r="B96" s="22" t="s">
        <v>30</v>
      </c>
      <c r="C96" s="103"/>
      <c r="D96" s="103"/>
      <c r="E96" s="104">
        <v>160</v>
      </c>
      <c r="F96" s="43">
        <v>160</v>
      </c>
      <c r="G96" s="43">
        <v>160</v>
      </c>
      <c r="H96" s="43">
        <v>160</v>
      </c>
      <c r="I96" s="43">
        <v>160</v>
      </c>
      <c r="J96" s="43">
        <v>160</v>
      </c>
      <c r="K96" s="16"/>
      <c r="L96" s="87"/>
      <c r="M96" s="87"/>
      <c r="N96" s="87">
        <v>142</v>
      </c>
      <c r="O96" s="87">
        <f t="shared" si="36"/>
        <v>142</v>
      </c>
      <c r="P96" s="26">
        <v>32</v>
      </c>
      <c r="Q96" s="26">
        <v>103</v>
      </c>
      <c r="R96" s="27">
        <f t="shared" si="37"/>
        <v>135</v>
      </c>
      <c r="S96" s="27">
        <v>127</v>
      </c>
      <c r="T96" s="27">
        <v>130</v>
      </c>
      <c r="U96" s="27">
        <v>132</v>
      </c>
      <c r="V96" s="16"/>
      <c r="W96" s="28">
        <f t="shared" si="38"/>
        <v>0</v>
      </c>
      <c r="X96" s="28">
        <f t="shared" si="38"/>
        <v>0</v>
      </c>
      <c r="Y96" s="28">
        <f t="shared" ref="Y96:Y115" si="49">N96*E96</f>
        <v>22720</v>
      </c>
      <c r="Z96" s="28">
        <f t="shared" si="39"/>
        <v>22720</v>
      </c>
      <c r="AA96" s="28">
        <f t="shared" si="45"/>
        <v>5120</v>
      </c>
      <c r="AB96" s="28">
        <f t="shared" si="46"/>
        <v>16480</v>
      </c>
      <c r="AC96" s="28">
        <f t="shared" si="47"/>
        <v>21600</v>
      </c>
      <c r="AD96" s="80">
        <f t="shared" si="42"/>
        <v>20320</v>
      </c>
      <c r="AE96" s="80">
        <f t="shared" si="43"/>
        <v>20800</v>
      </c>
      <c r="AF96" s="109">
        <f t="shared" si="44"/>
        <v>21120</v>
      </c>
    </row>
    <row r="97" spans="1:32" x14ac:dyDescent="0.3">
      <c r="A97" s="21">
        <v>3019</v>
      </c>
      <c r="B97" s="22" t="s">
        <v>31</v>
      </c>
      <c r="C97" s="103"/>
      <c r="D97" s="103"/>
      <c r="E97" s="104">
        <v>160</v>
      </c>
      <c r="F97" s="43">
        <v>160</v>
      </c>
      <c r="G97" s="43">
        <v>160</v>
      </c>
      <c r="H97" s="43">
        <v>160</v>
      </c>
      <c r="I97" s="43">
        <v>160</v>
      </c>
      <c r="J97" s="43">
        <v>160</v>
      </c>
      <c r="K97" s="16"/>
      <c r="L97" s="87"/>
      <c r="M97" s="87"/>
      <c r="N97" s="87">
        <v>0</v>
      </c>
      <c r="O97" s="87">
        <f t="shared" si="36"/>
        <v>0</v>
      </c>
      <c r="P97" s="26">
        <v>0</v>
      </c>
      <c r="Q97" s="26">
        <v>0</v>
      </c>
      <c r="R97" s="27">
        <f t="shared" si="37"/>
        <v>0</v>
      </c>
      <c r="S97" s="27">
        <v>0</v>
      </c>
      <c r="T97" s="27">
        <v>0</v>
      </c>
      <c r="U97" s="27">
        <v>0</v>
      </c>
      <c r="V97" s="16"/>
      <c r="W97" s="28">
        <f t="shared" si="38"/>
        <v>0</v>
      </c>
      <c r="X97" s="28">
        <f t="shared" si="38"/>
        <v>0</v>
      </c>
      <c r="Y97" s="28">
        <f t="shared" si="49"/>
        <v>0</v>
      </c>
      <c r="Z97" s="28">
        <f t="shared" si="39"/>
        <v>0</v>
      </c>
      <c r="AA97" s="28">
        <f t="shared" si="45"/>
        <v>0</v>
      </c>
      <c r="AB97" s="28">
        <f t="shared" si="46"/>
        <v>0</v>
      </c>
      <c r="AC97" s="28">
        <f t="shared" si="47"/>
        <v>0</v>
      </c>
      <c r="AD97" s="80">
        <f t="shared" si="42"/>
        <v>0</v>
      </c>
      <c r="AE97" s="80">
        <f t="shared" si="43"/>
        <v>0</v>
      </c>
      <c r="AF97" s="109">
        <f t="shared" si="44"/>
        <v>0</v>
      </c>
    </row>
    <row r="98" spans="1:32" x14ac:dyDescent="0.3">
      <c r="A98" s="21">
        <v>3051</v>
      </c>
      <c r="B98" s="22" t="s">
        <v>32</v>
      </c>
      <c r="C98" s="103"/>
      <c r="D98" s="103"/>
      <c r="E98" s="104">
        <v>35</v>
      </c>
      <c r="F98" s="43">
        <v>35</v>
      </c>
      <c r="G98" s="43">
        <v>35</v>
      </c>
      <c r="H98" s="43">
        <v>35</v>
      </c>
      <c r="I98" s="43">
        <v>35</v>
      </c>
      <c r="J98" s="43">
        <v>35</v>
      </c>
      <c r="K98" s="16"/>
      <c r="L98" s="87"/>
      <c r="M98" s="87"/>
      <c r="N98" s="87">
        <v>6348</v>
      </c>
      <c r="O98" s="87">
        <f t="shared" si="36"/>
        <v>6348</v>
      </c>
      <c r="P98" s="26">
        <v>1420</v>
      </c>
      <c r="Q98" s="26">
        <v>4498</v>
      </c>
      <c r="R98" s="27">
        <f t="shared" si="37"/>
        <v>5918</v>
      </c>
      <c r="S98" s="27">
        <v>5479</v>
      </c>
      <c r="T98" s="27">
        <v>5753</v>
      </c>
      <c r="U98" s="27">
        <v>6040</v>
      </c>
      <c r="V98" s="16"/>
      <c r="W98" s="28">
        <f t="shared" si="38"/>
        <v>0</v>
      </c>
      <c r="X98" s="28">
        <f t="shared" si="38"/>
        <v>0</v>
      </c>
      <c r="Y98" s="28">
        <f t="shared" si="49"/>
        <v>222180</v>
      </c>
      <c r="Z98" s="28">
        <f t="shared" si="39"/>
        <v>222180</v>
      </c>
      <c r="AA98" s="28">
        <f t="shared" si="45"/>
        <v>49700</v>
      </c>
      <c r="AB98" s="28">
        <f t="shared" si="46"/>
        <v>157430</v>
      </c>
      <c r="AC98" s="28">
        <f t="shared" si="47"/>
        <v>207130</v>
      </c>
      <c r="AD98" s="80">
        <f t="shared" si="42"/>
        <v>191765</v>
      </c>
      <c r="AE98" s="80">
        <f t="shared" si="43"/>
        <v>201355</v>
      </c>
      <c r="AF98" s="109">
        <f t="shared" si="44"/>
        <v>211400</v>
      </c>
    </row>
    <row r="99" spans="1:32" x14ac:dyDescent="0.3">
      <c r="A99" s="29">
        <v>3052</v>
      </c>
      <c r="B99" s="30" t="s">
        <v>33</v>
      </c>
      <c r="C99" s="34"/>
      <c r="D99" s="34"/>
      <c r="E99" s="43">
        <v>15</v>
      </c>
      <c r="F99" s="43">
        <v>15</v>
      </c>
      <c r="G99" s="43">
        <v>15</v>
      </c>
      <c r="H99" s="43">
        <v>15</v>
      </c>
      <c r="I99" s="43">
        <v>15</v>
      </c>
      <c r="J99" s="43">
        <v>15</v>
      </c>
      <c r="K99" s="16"/>
      <c r="L99" s="87"/>
      <c r="M99" s="87"/>
      <c r="N99" s="87">
        <v>949</v>
      </c>
      <c r="O99" s="87">
        <f t="shared" si="36"/>
        <v>949</v>
      </c>
      <c r="P99" s="26">
        <v>248</v>
      </c>
      <c r="Q99" s="26">
        <v>784</v>
      </c>
      <c r="R99" s="27">
        <f t="shared" si="37"/>
        <v>1032</v>
      </c>
      <c r="S99" s="27">
        <v>1121</v>
      </c>
      <c r="T99" s="27">
        <v>1188</v>
      </c>
      <c r="U99" s="27">
        <v>1259</v>
      </c>
      <c r="V99" s="16"/>
      <c r="W99" s="28">
        <f t="shared" ref="W99:W115" si="50">L99*C99</f>
        <v>0</v>
      </c>
      <c r="X99" s="28">
        <f t="shared" ref="X99:X115" si="51">M99*D99</f>
        <v>0</v>
      </c>
      <c r="Y99" s="28">
        <f t="shared" si="49"/>
        <v>14235</v>
      </c>
      <c r="Z99" s="28">
        <f t="shared" si="39"/>
        <v>14235</v>
      </c>
      <c r="AA99" s="28">
        <f t="shared" si="45"/>
        <v>3720</v>
      </c>
      <c r="AB99" s="28">
        <f t="shared" si="46"/>
        <v>11760</v>
      </c>
      <c r="AC99" s="28">
        <f t="shared" si="47"/>
        <v>15480</v>
      </c>
      <c r="AD99" s="80">
        <f t="shared" si="42"/>
        <v>16815</v>
      </c>
      <c r="AE99" s="80">
        <f t="shared" si="43"/>
        <v>17820</v>
      </c>
      <c r="AF99" s="109">
        <f t="shared" si="44"/>
        <v>18885</v>
      </c>
    </row>
    <row r="100" spans="1:32" x14ac:dyDescent="0.3">
      <c r="A100" s="29">
        <v>3081</v>
      </c>
      <c r="B100" s="22" t="s">
        <v>34</v>
      </c>
      <c r="C100" s="34"/>
      <c r="D100" s="34"/>
      <c r="E100" s="43">
        <v>80</v>
      </c>
      <c r="F100" s="43">
        <v>80</v>
      </c>
      <c r="G100" s="43">
        <v>80</v>
      </c>
      <c r="H100" s="43">
        <v>80</v>
      </c>
      <c r="I100" s="43">
        <v>80</v>
      </c>
      <c r="J100" s="43">
        <v>80</v>
      </c>
      <c r="K100" s="16"/>
      <c r="L100" s="87"/>
      <c r="M100" s="87"/>
      <c r="N100" s="87">
        <v>1362</v>
      </c>
      <c r="O100" s="87">
        <f t="shared" si="36"/>
        <v>1362</v>
      </c>
      <c r="P100" s="26">
        <v>269</v>
      </c>
      <c r="Q100" s="26">
        <v>852</v>
      </c>
      <c r="R100" s="27">
        <f t="shared" si="37"/>
        <v>1121</v>
      </c>
      <c r="S100" s="27">
        <v>900</v>
      </c>
      <c r="T100" s="27">
        <v>945</v>
      </c>
      <c r="U100" s="27">
        <v>992</v>
      </c>
      <c r="V100" s="16"/>
      <c r="W100" s="28">
        <f t="shared" si="50"/>
        <v>0</v>
      </c>
      <c r="X100" s="28">
        <f t="shared" si="51"/>
        <v>0</v>
      </c>
      <c r="Y100" s="28">
        <f t="shared" si="49"/>
        <v>108960</v>
      </c>
      <c r="Z100" s="28">
        <f t="shared" si="39"/>
        <v>108960</v>
      </c>
      <c r="AA100" s="28">
        <f t="shared" si="45"/>
        <v>21520</v>
      </c>
      <c r="AB100" s="28">
        <f t="shared" si="46"/>
        <v>68160</v>
      </c>
      <c r="AC100" s="28">
        <f t="shared" si="47"/>
        <v>89680</v>
      </c>
      <c r="AD100" s="80">
        <f t="shared" si="42"/>
        <v>72000</v>
      </c>
      <c r="AE100" s="80">
        <f t="shared" si="43"/>
        <v>75600</v>
      </c>
      <c r="AF100" s="109">
        <f t="shared" si="44"/>
        <v>79360</v>
      </c>
    </row>
    <row r="101" spans="1:32" x14ac:dyDescent="0.3">
      <c r="A101" s="29">
        <v>3082</v>
      </c>
      <c r="B101" s="22" t="s">
        <v>35</v>
      </c>
      <c r="C101" s="34"/>
      <c r="D101" s="34"/>
      <c r="E101" s="43">
        <v>80</v>
      </c>
      <c r="F101" s="43">
        <v>80</v>
      </c>
      <c r="G101" s="43">
        <v>80</v>
      </c>
      <c r="H101" s="43">
        <v>80</v>
      </c>
      <c r="I101" s="43">
        <v>80</v>
      </c>
      <c r="J101" s="43">
        <v>80</v>
      </c>
      <c r="K101" s="16"/>
      <c r="L101" s="87"/>
      <c r="M101" s="87"/>
      <c r="N101" s="87">
        <v>5</v>
      </c>
      <c r="O101" s="87">
        <f t="shared" si="36"/>
        <v>5</v>
      </c>
      <c r="P101" s="26">
        <v>1</v>
      </c>
      <c r="Q101" s="26">
        <v>3</v>
      </c>
      <c r="R101" s="27">
        <f t="shared" si="37"/>
        <v>4</v>
      </c>
      <c r="S101" s="27">
        <v>3</v>
      </c>
      <c r="T101" s="27">
        <v>3</v>
      </c>
      <c r="U101" s="27">
        <v>3</v>
      </c>
      <c r="V101" s="16"/>
      <c r="W101" s="28">
        <f t="shared" si="50"/>
        <v>0</v>
      </c>
      <c r="X101" s="28">
        <f t="shared" si="51"/>
        <v>0</v>
      </c>
      <c r="Y101" s="28">
        <f t="shared" si="49"/>
        <v>400</v>
      </c>
      <c r="Z101" s="28">
        <f t="shared" si="39"/>
        <v>400</v>
      </c>
      <c r="AA101" s="28">
        <f t="shared" si="45"/>
        <v>80</v>
      </c>
      <c r="AB101" s="28">
        <f t="shared" si="46"/>
        <v>240</v>
      </c>
      <c r="AC101" s="28">
        <f t="shared" si="47"/>
        <v>320</v>
      </c>
      <c r="AD101" s="80">
        <f t="shared" si="42"/>
        <v>240</v>
      </c>
      <c r="AE101" s="80">
        <f t="shared" si="43"/>
        <v>240</v>
      </c>
      <c r="AF101" s="109">
        <f t="shared" si="44"/>
        <v>240</v>
      </c>
    </row>
    <row r="102" spans="1:32" x14ac:dyDescent="0.3">
      <c r="A102" s="29">
        <v>3083</v>
      </c>
      <c r="B102" s="22" t="s">
        <v>36</v>
      </c>
      <c r="C102" s="34"/>
      <c r="D102" s="34"/>
      <c r="E102" s="43">
        <v>80</v>
      </c>
      <c r="F102" s="43">
        <v>80</v>
      </c>
      <c r="G102" s="43">
        <v>80</v>
      </c>
      <c r="H102" s="43">
        <v>80</v>
      </c>
      <c r="I102" s="43">
        <v>80</v>
      </c>
      <c r="J102" s="43">
        <v>80</v>
      </c>
      <c r="K102" s="16"/>
      <c r="L102" s="87"/>
      <c r="M102" s="87"/>
      <c r="N102" s="87">
        <v>0</v>
      </c>
      <c r="O102" s="87">
        <f t="shared" si="36"/>
        <v>0</v>
      </c>
      <c r="P102" s="26">
        <v>0</v>
      </c>
      <c r="Q102" s="26">
        <v>0</v>
      </c>
      <c r="R102" s="27">
        <f t="shared" si="37"/>
        <v>0</v>
      </c>
      <c r="S102" s="27">
        <v>0</v>
      </c>
      <c r="T102" s="27">
        <v>0</v>
      </c>
      <c r="U102" s="27">
        <v>0</v>
      </c>
      <c r="V102" s="16"/>
      <c r="W102" s="28">
        <f t="shared" si="50"/>
        <v>0</v>
      </c>
      <c r="X102" s="28">
        <f t="shared" si="51"/>
        <v>0</v>
      </c>
      <c r="Y102" s="28">
        <f t="shared" si="49"/>
        <v>0</v>
      </c>
      <c r="Z102" s="28">
        <f t="shared" si="39"/>
        <v>0</v>
      </c>
      <c r="AA102" s="28">
        <f t="shared" si="45"/>
        <v>0</v>
      </c>
      <c r="AB102" s="28">
        <f t="shared" si="46"/>
        <v>0</v>
      </c>
      <c r="AC102" s="28">
        <f t="shared" si="47"/>
        <v>0</v>
      </c>
      <c r="AD102" s="80">
        <f t="shared" si="42"/>
        <v>0</v>
      </c>
      <c r="AE102" s="80">
        <f t="shared" si="43"/>
        <v>0</v>
      </c>
      <c r="AF102" s="109">
        <f t="shared" si="44"/>
        <v>0</v>
      </c>
    </row>
    <row r="103" spans="1:32" x14ac:dyDescent="0.3">
      <c r="A103" s="29">
        <v>3084</v>
      </c>
      <c r="B103" s="22" t="s">
        <v>37</v>
      </c>
      <c r="C103" s="34"/>
      <c r="D103" s="34"/>
      <c r="E103" s="43">
        <v>80</v>
      </c>
      <c r="F103" s="43">
        <v>80</v>
      </c>
      <c r="G103" s="43">
        <v>80</v>
      </c>
      <c r="H103" s="43">
        <v>80</v>
      </c>
      <c r="I103" s="43">
        <v>80</v>
      </c>
      <c r="J103" s="43">
        <v>80</v>
      </c>
      <c r="K103" s="16"/>
      <c r="L103" s="87"/>
      <c r="M103" s="87"/>
      <c r="N103" s="87">
        <v>0</v>
      </c>
      <c r="O103" s="87">
        <f t="shared" si="36"/>
        <v>0</v>
      </c>
      <c r="P103" s="26">
        <v>0</v>
      </c>
      <c r="Q103" s="26">
        <v>0</v>
      </c>
      <c r="R103" s="27">
        <f t="shared" si="37"/>
        <v>0</v>
      </c>
      <c r="S103" s="27">
        <v>0</v>
      </c>
      <c r="T103" s="27">
        <v>0</v>
      </c>
      <c r="U103" s="27">
        <v>0</v>
      </c>
      <c r="V103" s="16"/>
      <c r="W103" s="28">
        <f t="shared" si="50"/>
        <v>0</v>
      </c>
      <c r="X103" s="28">
        <f t="shared" si="51"/>
        <v>0</v>
      </c>
      <c r="Y103" s="28">
        <f t="shared" si="49"/>
        <v>0</v>
      </c>
      <c r="Z103" s="28">
        <f t="shared" si="39"/>
        <v>0</v>
      </c>
      <c r="AA103" s="28">
        <f t="shared" si="45"/>
        <v>0</v>
      </c>
      <c r="AB103" s="28">
        <f t="shared" si="46"/>
        <v>0</v>
      </c>
      <c r="AC103" s="28">
        <f t="shared" si="47"/>
        <v>0</v>
      </c>
      <c r="AD103" s="80">
        <f t="shared" si="42"/>
        <v>0</v>
      </c>
      <c r="AE103" s="80">
        <f t="shared" si="43"/>
        <v>0</v>
      </c>
      <c r="AF103" s="109">
        <f t="shared" si="44"/>
        <v>0</v>
      </c>
    </row>
    <row r="104" spans="1:32" x14ac:dyDescent="0.3">
      <c r="A104" s="29">
        <v>3085</v>
      </c>
      <c r="B104" s="22" t="s">
        <v>38</v>
      </c>
      <c r="C104" s="34"/>
      <c r="D104" s="34"/>
      <c r="E104" s="43">
        <v>80</v>
      </c>
      <c r="F104" s="43">
        <v>80</v>
      </c>
      <c r="G104" s="43">
        <v>80</v>
      </c>
      <c r="H104" s="43">
        <v>80</v>
      </c>
      <c r="I104" s="43">
        <v>80</v>
      </c>
      <c r="J104" s="43">
        <v>80</v>
      </c>
      <c r="K104" s="16"/>
      <c r="L104" s="87"/>
      <c r="M104" s="87"/>
      <c r="N104" s="87">
        <v>1148</v>
      </c>
      <c r="O104" s="87">
        <f t="shared" si="36"/>
        <v>1148</v>
      </c>
      <c r="P104" s="26">
        <v>264</v>
      </c>
      <c r="Q104" s="26">
        <v>837</v>
      </c>
      <c r="R104" s="27">
        <f t="shared" si="37"/>
        <v>1101</v>
      </c>
      <c r="S104" s="27">
        <v>1036</v>
      </c>
      <c r="T104" s="27">
        <v>1098</v>
      </c>
      <c r="U104" s="27">
        <v>1164</v>
      </c>
      <c r="V104" s="16"/>
      <c r="W104" s="28">
        <f t="shared" si="50"/>
        <v>0</v>
      </c>
      <c r="X104" s="28">
        <f t="shared" si="51"/>
        <v>0</v>
      </c>
      <c r="Y104" s="28">
        <f t="shared" si="49"/>
        <v>91840</v>
      </c>
      <c r="Z104" s="28">
        <f t="shared" si="39"/>
        <v>91840</v>
      </c>
      <c r="AA104" s="28">
        <f t="shared" si="45"/>
        <v>21120</v>
      </c>
      <c r="AB104" s="28">
        <f t="shared" si="46"/>
        <v>66960</v>
      </c>
      <c r="AC104" s="28">
        <f t="shared" si="47"/>
        <v>88080</v>
      </c>
      <c r="AD104" s="80">
        <f t="shared" si="42"/>
        <v>82880</v>
      </c>
      <c r="AE104" s="80">
        <f t="shared" si="43"/>
        <v>87840</v>
      </c>
      <c r="AF104" s="109">
        <f t="shared" si="44"/>
        <v>93120</v>
      </c>
    </row>
    <row r="105" spans="1:32" x14ac:dyDescent="0.3">
      <c r="A105" s="21">
        <v>3201</v>
      </c>
      <c r="B105" s="22" t="s">
        <v>39</v>
      </c>
      <c r="C105" s="34"/>
      <c r="D105" s="34"/>
      <c r="E105" s="43">
        <v>65</v>
      </c>
      <c r="F105" s="43">
        <v>65</v>
      </c>
      <c r="G105" s="43">
        <v>65</v>
      </c>
      <c r="H105" s="43">
        <v>65</v>
      </c>
      <c r="I105" s="43">
        <v>65</v>
      </c>
      <c r="J105" s="43">
        <v>65</v>
      </c>
      <c r="K105" s="16"/>
      <c r="L105" s="87"/>
      <c r="M105" s="87"/>
      <c r="N105" s="87">
        <v>8492</v>
      </c>
      <c r="O105" s="87">
        <f t="shared" si="36"/>
        <v>8492</v>
      </c>
      <c r="P105" s="26">
        <v>1884</v>
      </c>
      <c r="Q105" s="26">
        <v>5967</v>
      </c>
      <c r="R105" s="27">
        <f t="shared" si="37"/>
        <v>7851</v>
      </c>
      <c r="S105" s="27">
        <v>7121</v>
      </c>
      <c r="T105" s="27">
        <v>7454</v>
      </c>
      <c r="U105" s="27">
        <v>7804</v>
      </c>
      <c r="V105" s="16"/>
      <c r="W105" s="28">
        <f t="shared" si="50"/>
        <v>0</v>
      </c>
      <c r="X105" s="28">
        <f t="shared" si="51"/>
        <v>0</v>
      </c>
      <c r="Y105" s="28">
        <f t="shared" si="49"/>
        <v>551980</v>
      </c>
      <c r="Z105" s="28">
        <f t="shared" si="39"/>
        <v>551980</v>
      </c>
      <c r="AA105" s="28">
        <f t="shared" si="45"/>
        <v>122460</v>
      </c>
      <c r="AB105" s="28">
        <f t="shared" si="46"/>
        <v>387855</v>
      </c>
      <c r="AC105" s="28">
        <f t="shared" si="47"/>
        <v>510315</v>
      </c>
      <c r="AD105" s="80">
        <f t="shared" si="42"/>
        <v>462865</v>
      </c>
      <c r="AE105" s="80">
        <f t="shared" si="43"/>
        <v>484510</v>
      </c>
      <c r="AF105" s="109">
        <f t="shared" si="44"/>
        <v>507260</v>
      </c>
    </row>
    <row r="106" spans="1:32" x14ac:dyDescent="0.3">
      <c r="A106" s="21">
        <v>3202</v>
      </c>
      <c r="B106" s="22" t="s">
        <v>40</v>
      </c>
      <c r="C106" s="34"/>
      <c r="D106" s="34"/>
      <c r="E106" s="43">
        <v>16</v>
      </c>
      <c r="F106" s="43">
        <v>16</v>
      </c>
      <c r="G106" s="43">
        <v>16</v>
      </c>
      <c r="H106" s="43">
        <v>16</v>
      </c>
      <c r="I106" s="43">
        <v>16</v>
      </c>
      <c r="J106" s="43">
        <v>16</v>
      </c>
      <c r="K106" s="16"/>
      <c r="L106" s="87"/>
      <c r="M106" s="87"/>
      <c r="N106" s="87">
        <v>69922</v>
      </c>
      <c r="O106" s="87">
        <f t="shared" si="36"/>
        <v>69922</v>
      </c>
      <c r="P106" s="26">
        <v>15515</v>
      </c>
      <c r="Q106" s="26">
        <v>49131</v>
      </c>
      <c r="R106" s="27">
        <f t="shared" si="37"/>
        <v>64646</v>
      </c>
      <c r="S106" s="27">
        <v>58630</v>
      </c>
      <c r="T106" s="27">
        <v>61379</v>
      </c>
      <c r="U106" s="27">
        <v>64257</v>
      </c>
      <c r="V106" s="16"/>
      <c r="W106" s="28">
        <f t="shared" si="50"/>
        <v>0</v>
      </c>
      <c r="X106" s="28">
        <f t="shared" si="51"/>
        <v>0</v>
      </c>
      <c r="Y106" s="28">
        <f t="shared" si="49"/>
        <v>1118752</v>
      </c>
      <c r="Z106" s="28">
        <f t="shared" si="39"/>
        <v>1118752</v>
      </c>
      <c r="AA106" s="28">
        <f t="shared" si="45"/>
        <v>248240</v>
      </c>
      <c r="AB106" s="28">
        <f t="shared" si="46"/>
        <v>786096</v>
      </c>
      <c r="AC106" s="28">
        <f t="shared" si="47"/>
        <v>1034336</v>
      </c>
      <c r="AD106" s="80">
        <f t="shared" si="42"/>
        <v>938080</v>
      </c>
      <c r="AE106" s="80">
        <f t="shared" si="43"/>
        <v>982064</v>
      </c>
      <c r="AF106" s="109">
        <f t="shared" si="44"/>
        <v>1028112</v>
      </c>
    </row>
    <row r="107" spans="1:32" x14ac:dyDescent="0.3">
      <c r="A107" s="21">
        <v>3203</v>
      </c>
      <c r="B107" s="22" t="s">
        <v>41</v>
      </c>
      <c r="C107" s="34"/>
      <c r="D107" s="34"/>
      <c r="E107" s="43">
        <v>115</v>
      </c>
      <c r="F107" s="43">
        <v>115</v>
      </c>
      <c r="G107" s="43">
        <v>115</v>
      </c>
      <c r="H107" s="43">
        <v>115</v>
      </c>
      <c r="I107" s="43">
        <v>115</v>
      </c>
      <c r="J107" s="43">
        <v>115</v>
      </c>
      <c r="K107" s="16"/>
      <c r="L107" s="87"/>
      <c r="M107" s="87"/>
      <c r="N107" s="87">
        <v>349</v>
      </c>
      <c r="O107" s="87">
        <f t="shared" si="36"/>
        <v>349</v>
      </c>
      <c r="P107" s="26">
        <v>78</v>
      </c>
      <c r="Q107" s="26">
        <v>245</v>
      </c>
      <c r="R107" s="27">
        <f t="shared" si="37"/>
        <v>323</v>
      </c>
      <c r="S107" s="27">
        <v>293</v>
      </c>
      <c r="T107" s="27">
        <v>306</v>
      </c>
      <c r="U107" s="27">
        <v>321</v>
      </c>
      <c r="V107" s="16"/>
      <c r="W107" s="28">
        <f t="shared" si="50"/>
        <v>0</v>
      </c>
      <c r="X107" s="28">
        <f t="shared" si="51"/>
        <v>0</v>
      </c>
      <c r="Y107" s="28">
        <f t="shared" si="49"/>
        <v>40135</v>
      </c>
      <c r="Z107" s="28">
        <f t="shared" si="39"/>
        <v>40135</v>
      </c>
      <c r="AA107" s="28">
        <f t="shared" si="45"/>
        <v>8970</v>
      </c>
      <c r="AB107" s="28">
        <f t="shared" si="46"/>
        <v>28175</v>
      </c>
      <c r="AC107" s="28">
        <f t="shared" si="47"/>
        <v>37145</v>
      </c>
      <c r="AD107" s="80">
        <f t="shared" si="42"/>
        <v>33695</v>
      </c>
      <c r="AE107" s="80">
        <f t="shared" si="43"/>
        <v>35190</v>
      </c>
      <c r="AF107" s="109">
        <f t="shared" si="44"/>
        <v>36915</v>
      </c>
    </row>
    <row r="108" spans="1:32" x14ac:dyDescent="0.3">
      <c r="A108" s="21">
        <v>3204</v>
      </c>
      <c r="B108" s="22" t="s">
        <v>42</v>
      </c>
      <c r="C108" s="34"/>
      <c r="D108" s="34"/>
      <c r="E108" s="43">
        <v>65</v>
      </c>
      <c r="F108" s="43">
        <v>65</v>
      </c>
      <c r="G108" s="43">
        <v>65</v>
      </c>
      <c r="H108" s="43">
        <v>65</v>
      </c>
      <c r="I108" s="43">
        <v>65</v>
      </c>
      <c r="J108" s="43">
        <v>65</v>
      </c>
      <c r="K108" s="16"/>
      <c r="L108" s="87"/>
      <c r="M108" s="87"/>
      <c r="N108" s="87">
        <v>63</v>
      </c>
      <c r="O108" s="87">
        <f t="shared" si="36"/>
        <v>63</v>
      </c>
      <c r="P108" s="26">
        <v>14</v>
      </c>
      <c r="Q108" s="26">
        <v>46</v>
      </c>
      <c r="R108" s="27">
        <f t="shared" si="37"/>
        <v>60</v>
      </c>
      <c r="S108" s="27">
        <v>58</v>
      </c>
      <c r="T108" s="27">
        <v>59</v>
      </c>
      <c r="U108" s="27">
        <v>60</v>
      </c>
      <c r="V108" s="16"/>
      <c r="W108" s="28">
        <f t="shared" si="50"/>
        <v>0</v>
      </c>
      <c r="X108" s="28">
        <f t="shared" si="51"/>
        <v>0</v>
      </c>
      <c r="Y108" s="28">
        <f t="shared" si="49"/>
        <v>4095</v>
      </c>
      <c r="Z108" s="28">
        <f t="shared" si="39"/>
        <v>4095</v>
      </c>
      <c r="AA108" s="28">
        <f t="shared" si="45"/>
        <v>910</v>
      </c>
      <c r="AB108" s="28">
        <f t="shared" si="46"/>
        <v>2990</v>
      </c>
      <c r="AC108" s="28">
        <f t="shared" si="47"/>
        <v>3900</v>
      </c>
      <c r="AD108" s="80">
        <f t="shared" si="42"/>
        <v>3770</v>
      </c>
      <c r="AE108" s="80">
        <f t="shared" si="43"/>
        <v>3835</v>
      </c>
      <c r="AF108" s="109">
        <f t="shared" si="44"/>
        <v>3900</v>
      </c>
    </row>
    <row r="109" spans="1:32" x14ac:dyDescent="0.3">
      <c r="A109" s="21">
        <v>3205</v>
      </c>
      <c r="B109" s="22" t="s">
        <v>43</v>
      </c>
      <c r="C109" s="34"/>
      <c r="D109" s="34"/>
      <c r="E109" s="43">
        <v>16</v>
      </c>
      <c r="F109" s="43">
        <v>16</v>
      </c>
      <c r="G109" s="43">
        <v>16</v>
      </c>
      <c r="H109" s="43">
        <v>16</v>
      </c>
      <c r="I109" s="43">
        <v>16</v>
      </c>
      <c r="J109" s="43">
        <v>16</v>
      </c>
      <c r="K109" s="16"/>
      <c r="L109" s="87"/>
      <c r="M109" s="87"/>
      <c r="N109" s="87">
        <v>561</v>
      </c>
      <c r="O109" s="87">
        <f t="shared" si="36"/>
        <v>561</v>
      </c>
      <c r="P109" s="26">
        <v>129</v>
      </c>
      <c r="Q109" s="26">
        <v>409</v>
      </c>
      <c r="R109" s="27">
        <f t="shared" si="37"/>
        <v>538</v>
      </c>
      <c r="S109" s="27">
        <v>513</v>
      </c>
      <c r="T109" s="27">
        <v>525</v>
      </c>
      <c r="U109" s="27">
        <v>537</v>
      </c>
      <c r="V109" s="16"/>
      <c r="W109" s="28">
        <f t="shared" si="50"/>
        <v>0</v>
      </c>
      <c r="X109" s="28">
        <f t="shared" si="51"/>
        <v>0</v>
      </c>
      <c r="Y109" s="28">
        <f t="shared" si="49"/>
        <v>8976</v>
      </c>
      <c r="Z109" s="28">
        <f t="shared" si="39"/>
        <v>8976</v>
      </c>
      <c r="AA109" s="28">
        <f t="shared" si="45"/>
        <v>2064</v>
      </c>
      <c r="AB109" s="28">
        <f t="shared" si="46"/>
        <v>6544</v>
      </c>
      <c r="AC109" s="28">
        <f t="shared" si="47"/>
        <v>8608</v>
      </c>
      <c r="AD109" s="80">
        <f t="shared" si="42"/>
        <v>8208</v>
      </c>
      <c r="AE109" s="80">
        <f t="shared" si="43"/>
        <v>8400</v>
      </c>
      <c r="AF109" s="109">
        <f t="shared" si="44"/>
        <v>8592</v>
      </c>
    </row>
    <row r="110" spans="1:32" x14ac:dyDescent="0.3">
      <c r="A110" s="21">
        <v>3801</v>
      </c>
      <c r="B110" s="22" t="s">
        <v>44</v>
      </c>
      <c r="C110" s="34"/>
      <c r="D110" s="34"/>
      <c r="E110" s="43">
        <v>425</v>
      </c>
      <c r="F110" s="43">
        <v>425</v>
      </c>
      <c r="G110" s="43">
        <v>425</v>
      </c>
      <c r="H110" s="43">
        <v>425</v>
      </c>
      <c r="I110" s="43">
        <v>425</v>
      </c>
      <c r="J110" s="43">
        <v>425</v>
      </c>
      <c r="K110" s="16"/>
      <c r="L110" s="87"/>
      <c r="M110" s="87"/>
      <c r="N110" s="87">
        <v>8603</v>
      </c>
      <c r="O110" s="87">
        <f t="shared" si="36"/>
        <v>8603</v>
      </c>
      <c r="P110" s="26">
        <v>2074</v>
      </c>
      <c r="Q110" s="26">
        <v>6569</v>
      </c>
      <c r="R110" s="27">
        <f t="shared" si="37"/>
        <v>8643</v>
      </c>
      <c r="S110" s="27">
        <v>8666</v>
      </c>
      <c r="T110" s="27">
        <v>9099</v>
      </c>
      <c r="U110" s="27">
        <v>9554</v>
      </c>
      <c r="V110" s="16"/>
      <c r="W110" s="28">
        <f t="shared" si="50"/>
        <v>0</v>
      </c>
      <c r="X110" s="28">
        <f t="shared" si="51"/>
        <v>0</v>
      </c>
      <c r="Y110" s="28">
        <f t="shared" si="49"/>
        <v>3656275</v>
      </c>
      <c r="Z110" s="28">
        <f t="shared" si="39"/>
        <v>3656275</v>
      </c>
      <c r="AA110" s="28">
        <f t="shared" si="45"/>
        <v>881450</v>
      </c>
      <c r="AB110" s="28">
        <f t="shared" si="46"/>
        <v>2791825</v>
      </c>
      <c r="AC110" s="28">
        <f t="shared" si="47"/>
        <v>3673275</v>
      </c>
      <c r="AD110" s="80">
        <f t="shared" si="42"/>
        <v>3683050</v>
      </c>
      <c r="AE110" s="80">
        <f t="shared" si="43"/>
        <v>3867075</v>
      </c>
      <c r="AF110" s="109">
        <f t="shared" si="44"/>
        <v>4060450</v>
      </c>
    </row>
    <row r="111" spans="1:32" x14ac:dyDescent="0.3">
      <c r="A111" s="29">
        <v>3809</v>
      </c>
      <c r="B111" s="22" t="s">
        <v>45</v>
      </c>
      <c r="C111" s="34"/>
      <c r="D111" s="34"/>
      <c r="E111" s="43">
        <v>335</v>
      </c>
      <c r="F111" s="43">
        <v>335</v>
      </c>
      <c r="G111" s="43">
        <v>335</v>
      </c>
      <c r="H111" s="43">
        <v>335</v>
      </c>
      <c r="I111" s="43">
        <v>335</v>
      </c>
      <c r="J111" s="43">
        <v>335</v>
      </c>
      <c r="K111" s="16"/>
      <c r="L111" s="87"/>
      <c r="M111" s="87"/>
      <c r="N111" s="87">
        <v>6</v>
      </c>
      <c r="O111" s="87">
        <f t="shared" si="36"/>
        <v>6</v>
      </c>
      <c r="P111" s="26">
        <v>1</v>
      </c>
      <c r="Q111" s="26">
        <v>5</v>
      </c>
      <c r="R111" s="27">
        <f t="shared" si="37"/>
        <v>6</v>
      </c>
      <c r="S111" s="27">
        <v>6</v>
      </c>
      <c r="T111" s="27">
        <v>6</v>
      </c>
      <c r="U111" s="27">
        <v>6</v>
      </c>
      <c r="V111" s="16"/>
      <c r="W111" s="28">
        <f t="shared" si="50"/>
        <v>0</v>
      </c>
      <c r="X111" s="28">
        <f t="shared" si="51"/>
        <v>0</v>
      </c>
      <c r="Y111" s="28">
        <f t="shared" si="49"/>
        <v>2010</v>
      </c>
      <c r="Z111" s="28">
        <f t="shared" si="39"/>
        <v>2010</v>
      </c>
      <c r="AA111" s="28">
        <f t="shared" si="45"/>
        <v>335</v>
      </c>
      <c r="AB111" s="28">
        <f t="shared" si="46"/>
        <v>1675</v>
      </c>
      <c r="AC111" s="28">
        <f t="shared" si="47"/>
        <v>2010</v>
      </c>
      <c r="AD111" s="80">
        <f t="shared" si="42"/>
        <v>2010</v>
      </c>
      <c r="AE111" s="80">
        <f t="shared" si="43"/>
        <v>2010</v>
      </c>
      <c r="AF111" s="109">
        <f t="shared" si="44"/>
        <v>2010</v>
      </c>
    </row>
    <row r="112" spans="1:32" x14ac:dyDescent="0.3">
      <c r="A112" s="29">
        <v>3810</v>
      </c>
      <c r="B112" s="22" t="s">
        <v>46</v>
      </c>
      <c r="C112" s="34"/>
      <c r="D112" s="34"/>
      <c r="E112" s="43">
        <v>335</v>
      </c>
      <c r="F112" s="43">
        <v>335</v>
      </c>
      <c r="G112" s="43">
        <v>335</v>
      </c>
      <c r="H112" s="43">
        <v>335</v>
      </c>
      <c r="I112" s="43">
        <v>335</v>
      </c>
      <c r="J112" s="43">
        <v>335</v>
      </c>
      <c r="K112" s="16"/>
      <c r="L112" s="87"/>
      <c r="M112" s="87"/>
      <c r="N112" s="87">
        <v>0</v>
      </c>
      <c r="O112" s="87">
        <f t="shared" si="36"/>
        <v>0</v>
      </c>
      <c r="P112" s="26">
        <v>0</v>
      </c>
      <c r="Q112" s="26">
        <v>0</v>
      </c>
      <c r="R112" s="27">
        <f t="shared" si="37"/>
        <v>0</v>
      </c>
      <c r="S112" s="27">
        <v>0</v>
      </c>
      <c r="T112" s="27">
        <v>0</v>
      </c>
      <c r="U112" s="27">
        <v>0</v>
      </c>
      <c r="V112" s="16"/>
      <c r="W112" s="28">
        <f t="shared" si="50"/>
        <v>0</v>
      </c>
      <c r="X112" s="28">
        <f t="shared" si="51"/>
        <v>0</v>
      </c>
      <c r="Y112" s="28">
        <f t="shared" si="49"/>
        <v>0</v>
      </c>
      <c r="Z112" s="28">
        <f t="shared" si="39"/>
        <v>0</v>
      </c>
      <c r="AA112" s="28">
        <f t="shared" si="45"/>
        <v>0</v>
      </c>
      <c r="AB112" s="28">
        <f t="shared" si="46"/>
        <v>0</v>
      </c>
      <c r="AC112" s="28">
        <f t="shared" si="47"/>
        <v>0</v>
      </c>
      <c r="AD112" s="80">
        <f t="shared" si="42"/>
        <v>0</v>
      </c>
      <c r="AE112" s="80">
        <f t="shared" si="43"/>
        <v>0</v>
      </c>
      <c r="AF112" s="109">
        <f t="shared" si="44"/>
        <v>0</v>
      </c>
    </row>
    <row r="113" spans="1:32" x14ac:dyDescent="0.3">
      <c r="A113" s="29">
        <v>3821</v>
      </c>
      <c r="B113" s="22" t="s">
        <v>47</v>
      </c>
      <c r="C113" s="34"/>
      <c r="D113" s="34"/>
      <c r="E113" s="43">
        <v>65</v>
      </c>
      <c r="F113" s="43">
        <v>65</v>
      </c>
      <c r="G113" s="43">
        <v>65</v>
      </c>
      <c r="H113" s="43">
        <v>65</v>
      </c>
      <c r="I113" s="43">
        <v>65</v>
      </c>
      <c r="J113" s="43">
        <v>65</v>
      </c>
      <c r="K113" s="16"/>
      <c r="L113" s="87"/>
      <c r="M113" s="87"/>
      <c r="N113" s="87">
        <v>19</v>
      </c>
      <c r="O113" s="87">
        <f t="shared" si="36"/>
        <v>19</v>
      </c>
      <c r="P113" s="26">
        <v>5</v>
      </c>
      <c r="Q113" s="26">
        <v>14</v>
      </c>
      <c r="R113" s="27">
        <f t="shared" si="37"/>
        <v>19</v>
      </c>
      <c r="S113" s="27">
        <v>19</v>
      </c>
      <c r="T113" s="27">
        <v>20</v>
      </c>
      <c r="U113" s="27">
        <v>21</v>
      </c>
      <c r="V113" s="16"/>
      <c r="W113" s="28">
        <f t="shared" si="50"/>
        <v>0</v>
      </c>
      <c r="X113" s="28">
        <f t="shared" si="51"/>
        <v>0</v>
      </c>
      <c r="Y113" s="28">
        <f t="shared" si="49"/>
        <v>1235</v>
      </c>
      <c r="Z113" s="28">
        <f t="shared" si="39"/>
        <v>1235</v>
      </c>
      <c r="AA113" s="28">
        <f t="shared" si="45"/>
        <v>325</v>
      </c>
      <c r="AB113" s="28">
        <f t="shared" si="46"/>
        <v>910</v>
      </c>
      <c r="AC113" s="28">
        <f t="shared" si="47"/>
        <v>1235</v>
      </c>
      <c r="AD113" s="80">
        <f t="shared" si="42"/>
        <v>1235</v>
      </c>
      <c r="AE113" s="80">
        <f t="shared" si="43"/>
        <v>1300</v>
      </c>
      <c r="AF113" s="109">
        <f t="shared" si="44"/>
        <v>1365</v>
      </c>
    </row>
    <row r="114" spans="1:32" x14ac:dyDescent="0.3">
      <c r="A114" s="29">
        <v>3822</v>
      </c>
      <c r="B114" s="22" t="s">
        <v>48</v>
      </c>
      <c r="C114" s="34"/>
      <c r="D114" s="34"/>
      <c r="E114" s="43">
        <v>16</v>
      </c>
      <c r="F114" s="43">
        <v>16</v>
      </c>
      <c r="G114" s="43">
        <v>16</v>
      </c>
      <c r="H114" s="43">
        <v>16</v>
      </c>
      <c r="I114" s="43">
        <v>16</v>
      </c>
      <c r="J114" s="43">
        <v>16</v>
      </c>
      <c r="K114" s="16"/>
      <c r="L114" s="87"/>
      <c r="M114" s="87"/>
      <c r="N114" s="87">
        <v>105</v>
      </c>
      <c r="O114" s="87">
        <f t="shared" si="36"/>
        <v>105</v>
      </c>
      <c r="P114" s="26">
        <v>25</v>
      </c>
      <c r="Q114" s="26">
        <v>81</v>
      </c>
      <c r="R114" s="27">
        <f t="shared" si="37"/>
        <v>106</v>
      </c>
      <c r="S114" s="27">
        <v>106</v>
      </c>
      <c r="T114" s="27">
        <v>111</v>
      </c>
      <c r="U114" s="27">
        <v>117</v>
      </c>
      <c r="V114" s="16"/>
      <c r="W114" s="28">
        <f t="shared" si="50"/>
        <v>0</v>
      </c>
      <c r="X114" s="28">
        <f t="shared" si="51"/>
        <v>0</v>
      </c>
      <c r="Y114" s="28">
        <f t="shared" si="49"/>
        <v>1680</v>
      </c>
      <c r="Z114" s="28">
        <f t="shared" si="39"/>
        <v>1680</v>
      </c>
      <c r="AA114" s="28">
        <f t="shared" si="45"/>
        <v>400</v>
      </c>
      <c r="AB114" s="28">
        <f t="shared" si="46"/>
        <v>1296</v>
      </c>
      <c r="AC114" s="28">
        <f t="shared" si="47"/>
        <v>1696</v>
      </c>
      <c r="AD114" s="80">
        <f t="shared" si="42"/>
        <v>1696</v>
      </c>
      <c r="AE114" s="80">
        <f t="shared" si="43"/>
        <v>1776</v>
      </c>
      <c r="AF114" s="109">
        <f t="shared" si="44"/>
        <v>1872</v>
      </c>
    </row>
    <row r="115" spans="1:32" x14ac:dyDescent="0.3">
      <c r="A115" s="29">
        <v>3817</v>
      </c>
      <c r="B115" s="22" t="s">
        <v>49</v>
      </c>
      <c r="C115" s="34"/>
      <c r="D115" s="34"/>
      <c r="E115" s="43">
        <v>1000</v>
      </c>
      <c r="F115" s="43">
        <v>1000</v>
      </c>
      <c r="G115" s="43">
        <v>1000</v>
      </c>
      <c r="H115" s="43">
        <v>1000</v>
      </c>
      <c r="I115" s="43">
        <v>1000</v>
      </c>
      <c r="J115" s="43">
        <v>1000</v>
      </c>
      <c r="K115" s="16"/>
      <c r="L115" s="87"/>
      <c r="M115" s="87"/>
      <c r="N115" s="87">
        <v>698</v>
      </c>
      <c r="O115" s="87">
        <f t="shared" si="36"/>
        <v>698</v>
      </c>
      <c r="P115" s="26">
        <v>112</v>
      </c>
      <c r="Q115" s="26">
        <v>353</v>
      </c>
      <c r="R115" s="27">
        <f t="shared" si="37"/>
        <v>465</v>
      </c>
      <c r="S115" s="27">
        <v>0</v>
      </c>
      <c r="T115" s="27">
        <v>0</v>
      </c>
      <c r="U115" s="27">
        <v>0</v>
      </c>
      <c r="V115" s="16"/>
      <c r="W115" s="28">
        <f t="shared" si="50"/>
        <v>0</v>
      </c>
      <c r="X115" s="28">
        <f t="shared" si="51"/>
        <v>0</v>
      </c>
      <c r="Y115" s="28">
        <f t="shared" si="49"/>
        <v>698000</v>
      </c>
      <c r="Z115" s="28">
        <f t="shared" si="39"/>
        <v>698000</v>
      </c>
      <c r="AA115" s="28">
        <f t="shared" si="45"/>
        <v>112000</v>
      </c>
      <c r="AB115" s="28">
        <f t="shared" si="46"/>
        <v>353000</v>
      </c>
      <c r="AC115" s="28">
        <f t="shared" si="47"/>
        <v>465000</v>
      </c>
      <c r="AD115" s="80">
        <f t="shared" si="42"/>
        <v>0</v>
      </c>
      <c r="AE115" s="80">
        <f t="shared" si="43"/>
        <v>0</v>
      </c>
      <c r="AF115" s="109">
        <f t="shared" si="44"/>
        <v>0</v>
      </c>
    </row>
    <row r="116" spans="1:32" x14ac:dyDescent="0.3">
      <c r="A116" s="32" t="s">
        <v>52</v>
      </c>
      <c r="B116" s="33"/>
      <c r="C116" s="34"/>
      <c r="D116" s="34"/>
      <c r="E116" s="34"/>
      <c r="F116" s="34"/>
      <c r="G116" s="34"/>
      <c r="H116" s="34"/>
      <c r="I116" s="34"/>
      <c r="J116" s="34"/>
      <c r="K116" s="16"/>
      <c r="L116" s="25"/>
      <c r="M116" s="25"/>
      <c r="N116" s="25"/>
      <c r="O116" s="25"/>
      <c r="P116" s="26"/>
      <c r="Q116" s="26"/>
      <c r="R116" s="42"/>
      <c r="S116" s="27"/>
      <c r="T116" s="27"/>
      <c r="U116" s="27"/>
      <c r="V116" s="16"/>
      <c r="W116" s="36">
        <f t="shared" ref="W116" si="52">SUM(W83:W115)</f>
        <v>0</v>
      </c>
      <c r="X116" s="36">
        <f t="shared" ref="X116:AF116" si="53">SUM(X83:X115)</f>
        <v>0</v>
      </c>
      <c r="Y116" s="36">
        <f t="shared" si="53"/>
        <v>34043778</v>
      </c>
      <c r="Z116" s="36">
        <f t="shared" si="53"/>
        <v>34043778</v>
      </c>
      <c r="AA116" s="36">
        <f t="shared" si="53"/>
        <v>7673519</v>
      </c>
      <c r="AB116" s="36">
        <f t="shared" si="53"/>
        <v>24300456</v>
      </c>
      <c r="AC116" s="36">
        <f t="shared" si="53"/>
        <v>31973975</v>
      </c>
      <c r="AD116" s="36">
        <f t="shared" si="53"/>
        <v>29612499</v>
      </c>
      <c r="AE116" s="36">
        <f t="shared" si="53"/>
        <v>31061045</v>
      </c>
      <c r="AF116" s="109">
        <f t="shared" si="53"/>
        <v>32583336</v>
      </c>
    </row>
    <row r="117" spans="1:32" x14ac:dyDescent="0.3">
      <c r="A117" s="32" t="s">
        <v>53</v>
      </c>
      <c r="B117" s="33"/>
      <c r="C117" s="34"/>
      <c r="D117" s="34"/>
      <c r="E117" s="34"/>
      <c r="F117" s="34"/>
      <c r="G117" s="34"/>
      <c r="H117" s="34"/>
      <c r="I117" s="34"/>
      <c r="J117" s="34"/>
      <c r="K117" s="16"/>
      <c r="L117" s="25"/>
      <c r="M117" s="25"/>
      <c r="N117" s="25"/>
      <c r="O117" s="25"/>
      <c r="P117" s="26"/>
      <c r="Q117" s="26"/>
      <c r="R117" s="42"/>
      <c r="S117" s="27"/>
      <c r="T117" s="27"/>
      <c r="U117" s="27"/>
      <c r="V117" s="16"/>
      <c r="W117" s="36">
        <f t="shared" ref="W117" si="54">W116+W80+W43</f>
        <v>20225745</v>
      </c>
      <c r="X117" s="36">
        <f t="shared" ref="X117:AF117" si="55">X116+X80+X43</f>
        <v>398266066</v>
      </c>
      <c r="Y117" s="36">
        <f t="shared" si="55"/>
        <v>368308020</v>
      </c>
      <c r="Z117" s="36">
        <f t="shared" si="55"/>
        <v>786799831</v>
      </c>
      <c r="AA117" s="36">
        <f t="shared" si="55"/>
        <v>298489231</v>
      </c>
      <c r="AB117" s="36">
        <f t="shared" si="55"/>
        <v>945227188</v>
      </c>
      <c r="AC117" s="36">
        <f t="shared" si="55"/>
        <v>1243716419</v>
      </c>
      <c r="AD117" s="36">
        <f t="shared" si="55"/>
        <v>1155217185</v>
      </c>
      <c r="AE117" s="36">
        <f t="shared" si="55"/>
        <v>1212240053</v>
      </c>
      <c r="AF117" s="109">
        <f t="shared" si="55"/>
        <v>1272106268</v>
      </c>
    </row>
    <row r="118" spans="1:32" x14ac:dyDescent="0.3">
      <c r="A118" s="44"/>
      <c r="B118" s="33"/>
      <c r="C118" s="37"/>
      <c r="D118" s="37"/>
      <c r="E118" s="37"/>
      <c r="F118" s="37"/>
      <c r="G118" s="37"/>
      <c r="H118" s="37"/>
      <c r="I118" s="37"/>
      <c r="J118" s="37"/>
      <c r="K118" s="16"/>
      <c r="L118" s="25"/>
      <c r="M118" s="25"/>
      <c r="N118" s="25"/>
      <c r="O118" s="25"/>
      <c r="P118" s="26"/>
      <c r="Q118" s="26"/>
      <c r="R118" s="42"/>
      <c r="S118" s="27"/>
      <c r="T118" s="27"/>
      <c r="U118" s="27"/>
      <c r="V118" s="16"/>
      <c r="W118" s="28"/>
      <c r="X118" s="28"/>
      <c r="Y118" s="28"/>
      <c r="Z118" s="28"/>
      <c r="AA118" s="28"/>
      <c r="AB118" s="28"/>
      <c r="AC118" s="28"/>
      <c r="AD118" s="28"/>
      <c r="AE118" s="28"/>
      <c r="AF118" s="109"/>
    </row>
    <row r="119" spans="1:32" x14ac:dyDescent="0.3">
      <c r="A119" s="32" t="s">
        <v>54</v>
      </c>
      <c r="B119" s="33"/>
      <c r="C119" s="34"/>
      <c r="D119" s="34"/>
      <c r="E119" s="34"/>
      <c r="F119" s="34"/>
      <c r="G119" s="34"/>
      <c r="H119" s="34"/>
      <c r="I119" s="34"/>
      <c r="J119" s="34"/>
      <c r="K119" s="16"/>
      <c r="L119" s="25"/>
      <c r="M119" s="25"/>
      <c r="N119" s="25"/>
      <c r="O119" s="25"/>
      <c r="P119" s="26"/>
      <c r="Q119" s="26"/>
      <c r="R119" s="42"/>
      <c r="S119" s="27"/>
      <c r="T119" s="27"/>
      <c r="U119" s="27"/>
      <c r="V119" s="16"/>
      <c r="W119" s="28"/>
      <c r="X119" s="28"/>
      <c r="Y119" s="28"/>
      <c r="Z119" s="28"/>
      <c r="AA119" s="28"/>
      <c r="AB119" s="28"/>
      <c r="AC119" s="28"/>
      <c r="AD119" s="80"/>
      <c r="AE119" s="28"/>
      <c r="AF119" s="109"/>
    </row>
    <row r="120" spans="1:32" x14ac:dyDescent="0.3">
      <c r="A120" s="21">
        <v>1501</v>
      </c>
      <c r="B120" s="22" t="s">
        <v>55</v>
      </c>
      <c r="C120" s="23">
        <v>1740</v>
      </c>
      <c r="D120" s="23">
        <v>1770</v>
      </c>
      <c r="E120" s="24">
        <v>240</v>
      </c>
      <c r="F120" s="24">
        <v>240</v>
      </c>
      <c r="G120" s="24">
        <v>240</v>
      </c>
      <c r="H120" s="24">
        <v>240</v>
      </c>
      <c r="I120" s="24">
        <v>240</v>
      </c>
      <c r="J120" s="24">
        <v>240</v>
      </c>
      <c r="K120" s="16"/>
      <c r="L120" s="87">
        <v>11435</v>
      </c>
      <c r="M120" s="87">
        <v>89848</v>
      </c>
      <c r="N120" s="87">
        <v>102916</v>
      </c>
      <c r="O120" s="87">
        <f t="shared" ref="O120:O124" si="56">SUM(L120:N120)</f>
        <v>204199</v>
      </c>
      <c r="P120" s="71">
        <v>8370</v>
      </c>
      <c r="Q120" s="71">
        <v>0</v>
      </c>
      <c r="R120" s="27">
        <f t="shared" ref="R120:R124" si="57">SUM(P120:Q120)</f>
        <v>8370</v>
      </c>
      <c r="S120" s="25">
        <v>0</v>
      </c>
      <c r="T120" s="25">
        <v>0</v>
      </c>
      <c r="U120" s="25">
        <v>0</v>
      </c>
      <c r="V120" s="16"/>
      <c r="W120" s="28">
        <f t="shared" ref="W120:W124" si="58">L120*C120</f>
        <v>19896900</v>
      </c>
      <c r="X120" s="28">
        <f t="shared" ref="X120:Y124" si="59">M120*D120</f>
        <v>159030960</v>
      </c>
      <c r="Y120" s="28">
        <f t="shared" si="59"/>
        <v>24699840</v>
      </c>
      <c r="Z120" s="28">
        <f t="shared" ref="Z120:Z124" si="60">SUM(W120:Y120)</f>
        <v>203627700</v>
      </c>
      <c r="AA120" s="28">
        <f t="shared" ref="AA120:AB124" si="61">P120*F120</f>
        <v>2008800</v>
      </c>
      <c r="AB120" s="28">
        <f t="shared" si="61"/>
        <v>0</v>
      </c>
      <c r="AC120" s="28">
        <f>SUM(AA120:AB120)</f>
        <v>2008800</v>
      </c>
      <c r="AD120" s="80">
        <f t="shared" ref="AD120:AF124" si="62">H120*S120</f>
        <v>0</v>
      </c>
      <c r="AE120" s="80">
        <f t="shared" si="62"/>
        <v>0</v>
      </c>
      <c r="AF120" s="109">
        <f t="shared" si="62"/>
        <v>0</v>
      </c>
    </row>
    <row r="121" spans="1:32" x14ac:dyDescent="0.3">
      <c r="A121" s="21">
        <v>1502</v>
      </c>
      <c r="B121" s="22" t="s">
        <v>56</v>
      </c>
      <c r="C121" s="23">
        <v>990</v>
      </c>
      <c r="D121" s="23">
        <v>1010</v>
      </c>
      <c r="E121" s="24">
        <v>240</v>
      </c>
      <c r="F121" s="24">
        <v>240</v>
      </c>
      <c r="G121" s="24">
        <v>240</v>
      </c>
      <c r="H121" s="24">
        <v>240</v>
      </c>
      <c r="I121" s="24">
        <v>240</v>
      </c>
      <c r="J121" s="24">
        <v>240</v>
      </c>
      <c r="K121" s="16"/>
      <c r="L121" s="87">
        <v>677</v>
      </c>
      <c r="M121" s="87">
        <v>5323</v>
      </c>
      <c r="N121" s="87">
        <v>6097</v>
      </c>
      <c r="O121" s="87">
        <f t="shared" si="56"/>
        <v>12097</v>
      </c>
      <c r="P121" s="71">
        <v>494</v>
      </c>
      <c r="Q121" s="71">
        <v>11845</v>
      </c>
      <c r="R121" s="27">
        <f t="shared" si="57"/>
        <v>12339</v>
      </c>
      <c r="S121" s="27">
        <v>12586</v>
      </c>
      <c r="T121" s="27">
        <v>12838</v>
      </c>
      <c r="U121" s="27">
        <v>13094</v>
      </c>
      <c r="V121" s="16"/>
      <c r="W121" s="28">
        <f t="shared" si="58"/>
        <v>670230</v>
      </c>
      <c r="X121" s="28">
        <f t="shared" si="59"/>
        <v>5376230</v>
      </c>
      <c r="Y121" s="28">
        <f t="shared" si="59"/>
        <v>1463280</v>
      </c>
      <c r="Z121" s="28">
        <f t="shared" si="60"/>
        <v>7509740</v>
      </c>
      <c r="AA121" s="28">
        <f t="shared" si="61"/>
        <v>118560</v>
      </c>
      <c r="AB121" s="28">
        <f t="shared" si="61"/>
        <v>2842800</v>
      </c>
      <c r="AC121" s="28">
        <f>SUM(AA121:AB121)</f>
        <v>2961360</v>
      </c>
      <c r="AD121" s="80">
        <f t="shared" si="62"/>
        <v>3020640</v>
      </c>
      <c r="AE121" s="80">
        <f t="shared" si="62"/>
        <v>3081120</v>
      </c>
      <c r="AF121" s="109">
        <f t="shared" si="62"/>
        <v>3142560</v>
      </c>
    </row>
    <row r="122" spans="1:32" x14ac:dyDescent="0.3">
      <c r="A122" s="21">
        <v>1503</v>
      </c>
      <c r="B122" s="22" t="s">
        <v>57</v>
      </c>
      <c r="C122" s="23">
        <v>1370</v>
      </c>
      <c r="D122" s="23">
        <v>1390</v>
      </c>
      <c r="E122" s="24">
        <v>240</v>
      </c>
      <c r="F122" s="24">
        <v>240</v>
      </c>
      <c r="G122" s="24">
        <v>240</v>
      </c>
      <c r="H122" s="24">
        <v>240</v>
      </c>
      <c r="I122" s="24">
        <v>240</v>
      </c>
      <c r="J122" s="24">
        <v>240</v>
      </c>
      <c r="K122" s="16"/>
      <c r="L122" s="87">
        <v>31</v>
      </c>
      <c r="M122" s="87">
        <v>245</v>
      </c>
      <c r="N122" s="87">
        <v>281</v>
      </c>
      <c r="O122" s="87">
        <f t="shared" si="56"/>
        <v>557</v>
      </c>
      <c r="P122" s="71">
        <v>23</v>
      </c>
      <c r="Q122" s="71">
        <v>545</v>
      </c>
      <c r="R122" s="27">
        <f t="shared" si="57"/>
        <v>568</v>
      </c>
      <c r="S122" s="27">
        <v>580</v>
      </c>
      <c r="T122" s="27">
        <v>591</v>
      </c>
      <c r="U122" s="27">
        <v>603</v>
      </c>
      <c r="V122" s="16"/>
      <c r="W122" s="28">
        <f t="shared" si="58"/>
        <v>42470</v>
      </c>
      <c r="X122" s="28">
        <f t="shared" si="59"/>
        <v>340550</v>
      </c>
      <c r="Y122" s="28">
        <f t="shared" si="59"/>
        <v>67440</v>
      </c>
      <c r="Z122" s="28">
        <f t="shared" si="60"/>
        <v>450460</v>
      </c>
      <c r="AA122" s="28">
        <f t="shared" si="61"/>
        <v>5520</v>
      </c>
      <c r="AB122" s="28">
        <f t="shared" si="61"/>
        <v>130800</v>
      </c>
      <c r="AC122" s="28">
        <f>SUM(AA122:AB122)</f>
        <v>136320</v>
      </c>
      <c r="AD122" s="80">
        <f t="shared" si="62"/>
        <v>139200</v>
      </c>
      <c r="AE122" s="80">
        <f t="shared" si="62"/>
        <v>141840</v>
      </c>
      <c r="AF122" s="109">
        <f t="shared" si="62"/>
        <v>144720</v>
      </c>
    </row>
    <row r="123" spans="1:32" x14ac:dyDescent="0.3">
      <c r="A123" s="21">
        <v>1511</v>
      </c>
      <c r="B123" s="22" t="s">
        <v>58</v>
      </c>
      <c r="C123" s="23">
        <v>1740</v>
      </c>
      <c r="D123" s="23">
        <v>1770</v>
      </c>
      <c r="E123" s="24">
        <v>240</v>
      </c>
      <c r="F123" s="24">
        <v>240</v>
      </c>
      <c r="G123" s="24">
        <v>240</v>
      </c>
      <c r="H123" s="24">
        <v>240</v>
      </c>
      <c r="I123" s="24">
        <v>240</v>
      </c>
      <c r="J123" s="24">
        <v>240</v>
      </c>
      <c r="K123" s="16"/>
      <c r="L123" s="87">
        <v>32</v>
      </c>
      <c r="M123" s="87">
        <v>254</v>
      </c>
      <c r="N123" s="87">
        <v>291</v>
      </c>
      <c r="O123" s="87">
        <f t="shared" si="56"/>
        <v>577</v>
      </c>
      <c r="P123" s="71">
        <v>24</v>
      </c>
      <c r="Q123" s="71">
        <v>566</v>
      </c>
      <c r="R123" s="27">
        <f t="shared" si="57"/>
        <v>590</v>
      </c>
      <c r="S123" s="27">
        <v>602</v>
      </c>
      <c r="T123" s="27">
        <v>614</v>
      </c>
      <c r="U123" s="27">
        <v>626</v>
      </c>
      <c r="V123" s="16"/>
      <c r="W123" s="28">
        <f t="shared" si="58"/>
        <v>55680</v>
      </c>
      <c r="X123" s="28">
        <f t="shared" si="59"/>
        <v>449580</v>
      </c>
      <c r="Y123" s="28">
        <f t="shared" si="59"/>
        <v>69840</v>
      </c>
      <c r="Z123" s="28">
        <f t="shared" si="60"/>
        <v>575100</v>
      </c>
      <c r="AA123" s="28">
        <f t="shared" si="61"/>
        <v>5760</v>
      </c>
      <c r="AB123" s="28">
        <f t="shared" si="61"/>
        <v>135840</v>
      </c>
      <c r="AC123" s="28">
        <f>SUM(AA123:AB123)</f>
        <v>141600</v>
      </c>
      <c r="AD123" s="80">
        <f t="shared" si="62"/>
        <v>144480</v>
      </c>
      <c r="AE123" s="80">
        <f t="shared" si="62"/>
        <v>147360</v>
      </c>
      <c r="AF123" s="109">
        <f t="shared" si="62"/>
        <v>150240</v>
      </c>
    </row>
    <row r="124" spans="1:32" x14ac:dyDescent="0.3">
      <c r="A124" s="29" t="s">
        <v>208</v>
      </c>
      <c r="B124" s="22" t="s">
        <v>59</v>
      </c>
      <c r="C124" s="24"/>
      <c r="D124" s="24"/>
      <c r="E124" s="24"/>
      <c r="F124" s="24"/>
      <c r="G124" s="24">
        <v>400</v>
      </c>
      <c r="H124" s="24">
        <v>400</v>
      </c>
      <c r="I124" s="24">
        <v>400</v>
      </c>
      <c r="J124" s="24">
        <v>400</v>
      </c>
      <c r="K124" s="108"/>
      <c r="L124" s="87">
        <v>0</v>
      </c>
      <c r="M124" s="87">
        <v>0</v>
      </c>
      <c r="N124" s="87">
        <v>0</v>
      </c>
      <c r="O124" s="87">
        <f t="shared" si="56"/>
        <v>0</v>
      </c>
      <c r="P124" s="71">
        <v>0</v>
      </c>
      <c r="Q124" s="71">
        <v>200885</v>
      </c>
      <c r="R124" s="27">
        <f t="shared" si="57"/>
        <v>200885</v>
      </c>
      <c r="S124" s="27">
        <v>215463</v>
      </c>
      <c r="T124" s="27">
        <v>212953</v>
      </c>
      <c r="U124" s="27">
        <v>205770</v>
      </c>
      <c r="V124" s="108"/>
      <c r="W124" s="28">
        <f t="shared" si="58"/>
        <v>0</v>
      </c>
      <c r="X124" s="28">
        <f t="shared" si="59"/>
        <v>0</v>
      </c>
      <c r="Y124" s="28">
        <f t="shared" si="59"/>
        <v>0</v>
      </c>
      <c r="Z124" s="28">
        <f t="shared" si="60"/>
        <v>0</v>
      </c>
      <c r="AA124" s="28">
        <f t="shared" si="61"/>
        <v>0</v>
      </c>
      <c r="AB124" s="28">
        <f t="shared" si="61"/>
        <v>80354000</v>
      </c>
      <c r="AC124" s="28">
        <f>SUM(AA124:AB124)</f>
        <v>80354000</v>
      </c>
      <c r="AD124" s="28">
        <f t="shared" si="62"/>
        <v>86185200</v>
      </c>
      <c r="AE124" s="28">
        <f t="shared" si="62"/>
        <v>85181200</v>
      </c>
      <c r="AF124" s="109">
        <f t="shared" si="62"/>
        <v>82308000</v>
      </c>
    </row>
    <row r="125" spans="1:32" x14ac:dyDescent="0.3">
      <c r="A125" s="101" t="s">
        <v>54</v>
      </c>
      <c r="B125" s="102"/>
      <c r="C125" s="95"/>
      <c r="D125" s="95"/>
      <c r="E125" s="96"/>
      <c r="F125" s="96"/>
      <c r="G125" s="96"/>
      <c r="H125" s="96"/>
      <c r="I125" s="96"/>
      <c r="J125" s="96"/>
      <c r="K125" s="16"/>
      <c r="L125" s="97"/>
      <c r="M125" s="97"/>
      <c r="N125" s="97"/>
      <c r="O125" s="97"/>
      <c r="P125" s="98"/>
      <c r="Q125" s="98"/>
      <c r="R125" s="99"/>
      <c r="S125" s="99"/>
      <c r="T125" s="99"/>
      <c r="U125" s="99"/>
      <c r="V125" s="16"/>
      <c r="W125" s="100">
        <f t="shared" ref="W125:AF125" si="63">SUM(W120:W124)</f>
        <v>20665280</v>
      </c>
      <c r="X125" s="100">
        <f t="shared" si="63"/>
        <v>165197320</v>
      </c>
      <c r="Y125" s="100">
        <f t="shared" si="63"/>
        <v>26300400</v>
      </c>
      <c r="Z125" s="100">
        <f t="shared" si="63"/>
        <v>212163000</v>
      </c>
      <c r="AA125" s="100">
        <f t="shared" si="63"/>
        <v>2138640</v>
      </c>
      <c r="AB125" s="100">
        <f t="shared" si="63"/>
        <v>83463440</v>
      </c>
      <c r="AC125" s="100">
        <f t="shared" si="63"/>
        <v>85602080</v>
      </c>
      <c r="AD125" s="100">
        <f t="shared" si="63"/>
        <v>89489520</v>
      </c>
      <c r="AE125" s="100">
        <f t="shared" si="63"/>
        <v>88551520</v>
      </c>
      <c r="AF125" s="131">
        <f t="shared" si="63"/>
        <v>85745520</v>
      </c>
    </row>
    <row r="126" spans="1:32" x14ac:dyDescent="0.3">
      <c r="A126" s="44"/>
      <c r="B126" s="33"/>
      <c r="C126" s="37"/>
      <c r="D126" s="37"/>
      <c r="E126" s="38"/>
      <c r="F126" s="38"/>
      <c r="G126" s="38"/>
      <c r="H126" s="38"/>
      <c r="I126" s="38"/>
      <c r="J126" s="38"/>
      <c r="K126" s="16"/>
      <c r="L126" s="87"/>
      <c r="M126" s="87"/>
      <c r="N126" s="87"/>
      <c r="O126" s="87"/>
      <c r="P126" s="26"/>
      <c r="Q126" s="26"/>
      <c r="R126" s="27"/>
      <c r="S126" s="27"/>
      <c r="T126" s="27"/>
      <c r="U126" s="27"/>
      <c r="V126" s="16"/>
      <c r="W126" s="28"/>
      <c r="X126" s="28"/>
      <c r="Y126" s="28"/>
      <c r="Z126" s="28"/>
      <c r="AA126" s="28"/>
      <c r="AB126" s="28"/>
      <c r="AC126" s="28"/>
      <c r="AD126" s="80"/>
      <c r="AE126" s="28"/>
      <c r="AF126" s="109"/>
    </row>
    <row r="127" spans="1:32" x14ac:dyDescent="0.3">
      <c r="A127" s="32" t="s">
        <v>60</v>
      </c>
      <c r="B127" s="33"/>
      <c r="C127" s="37"/>
      <c r="D127" s="37"/>
      <c r="E127" s="38"/>
      <c r="F127" s="38"/>
      <c r="G127" s="38"/>
      <c r="H127" s="38"/>
      <c r="I127" s="38"/>
      <c r="J127" s="38"/>
      <c r="K127" s="16"/>
      <c r="L127" s="87"/>
      <c r="M127" s="87"/>
      <c r="N127" s="87"/>
      <c r="O127" s="87"/>
      <c r="P127" s="26"/>
      <c r="Q127" s="26"/>
      <c r="R127" s="27"/>
      <c r="S127" s="27"/>
      <c r="T127" s="27"/>
      <c r="U127" s="27"/>
      <c r="V127" s="16"/>
      <c r="W127" s="28"/>
      <c r="X127" s="28"/>
      <c r="Y127" s="28"/>
      <c r="Z127" s="28"/>
      <c r="AA127" s="28"/>
      <c r="AB127" s="28"/>
      <c r="AC127" s="28"/>
      <c r="AD127" s="80"/>
      <c r="AE127" s="28"/>
      <c r="AF127" s="109"/>
    </row>
    <row r="128" spans="1:32" x14ac:dyDescent="0.3">
      <c r="A128" s="21">
        <v>2501</v>
      </c>
      <c r="B128" s="22" t="s">
        <v>55</v>
      </c>
      <c r="C128" s="37">
        <v>870</v>
      </c>
      <c r="D128" s="37">
        <v>885</v>
      </c>
      <c r="E128" s="38">
        <v>120</v>
      </c>
      <c r="F128" s="38">
        <v>120</v>
      </c>
      <c r="G128" s="38">
        <v>120</v>
      </c>
      <c r="H128" s="38">
        <v>120</v>
      </c>
      <c r="I128" s="38">
        <v>120</v>
      </c>
      <c r="J128" s="38">
        <v>120</v>
      </c>
      <c r="K128" s="16"/>
      <c r="L128" s="87">
        <v>1889</v>
      </c>
      <c r="M128" s="87">
        <v>14842</v>
      </c>
      <c r="N128" s="87">
        <v>17000</v>
      </c>
      <c r="O128" s="87">
        <f t="shared" ref="O128:O132" si="64">SUM(L128:N128)</f>
        <v>33731</v>
      </c>
      <c r="P128" s="71">
        <v>1383</v>
      </c>
      <c r="Q128" s="71">
        <v>0</v>
      </c>
      <c r="R128" s="27">
        <f t="shared" ref="R128:R132" si="65">SUM(P128:Q128)</f>
        <v>1383</v>
      </c>
      <c r="S128" s="27">
        <v>0</v>
      </c>
      <c r="T128" s="27">
        <v>0</v>
      </c>
      <c r="U128" s="27">
        <v>0</v>
      </c>
      <c r="V128" s="16"/>
      <c r="W128" s="28">
        <f t="shared" ref="W128:W132" si="66">L128*C128</f>
        <v>1643430</v>
      </c>
      <c r="X128" s="28">
        <f t="shared" ref="X128:Y132" si="67">M128*D128</f>
        <v>13135170</v>
      </c>
      <c r="Y128" s="28">
        <f t="shared" si="67"/>
        <v>2040000</v>
      </c>
      <c r="Z128" s="28">
        <f t="shared" ref="Z128:Z132" si="68">SUM(W128:Y128)</f>
        <v>16818600</v>
      </c>
      <c r="AA128" s="28">
        <f t="shared" ref="AA128:AB132" si="69">P128*F128</f>
        <v>165960</v>
      </c>
      <c r="AB128" s="28">
        <f t="shared" si="69"/>
        <v>0</v>
      </c>
      <c r="AC128" s="28">
        <f>SUM(AA128:AB128)</f>
        <v>165960</v>
      </c>
      <c r="AD128" s="80">
        <f t="shared" ref="AD128:AF132" si="70">H128*S128</f>
        <v>0</v>
      </c>
      <c r="AE128" s="80">
        <f t="shared" si="70"/>
        <v>0</v>
      </c>
      <c r="AF128" s="109">
        <f t="shared" si="70"/>
        <v>0</v>
      </c>
    </row>
    <row r="129" spans="1:32" x14ac:dyDescent="0.3">
      <c r="A129" s="21">
        <v>2502</v>
      </c>
      <c r="B129" s="22" t="s">
        <v>56</v>
      </c>
      <c r="C129" s="37">
        <v>495</v>
      </c>
      <c r="D129" s="37">
        <v>505</v>
      </c>
      <c r="E129" s="38">
        <v>120</v>
      </c>
      <c r="F129" s="38">
        <v>120</v>
      </c>
      <c r="G129" s="38">
        <v>120</v>
      </c>
      <c r="H129" s="38">
        <v>120</v>
      </c>
      <c r="I129" s="38">
        <v>120</v>
      </c>
      <c r="J129" s="38">
        <v>120</v>
      </c>
      <c r="K129" s="16"/>
      <c r="L129" s="87">
        <v>398</v>
      </c>
      <c r="M129" s="87">
        <v>3129</v>
      </c>
      <c r="N129" s="87">
        <v>3584</v>
      </c>
      <c r="O129" s="87">
        <f t="shared" si="64"/>
        <v>7111</v>
      </c>
      <c r="P129" s="71">
        <v>290</v>
      </c>
      <c r="Q129" s="71">
        <v>6963</v>
      </c>
      <c r="R129" s="27">
        <f t="shared" si="65"/>
        <v>7253</v>
      </c>
      <c r="S129" s="27">
        <v>7398</v>
      </c>
      <c r="T129" s="27">
        <v>7546</v>
      </c>
      <c r="U129" s="27">
        <v>7697</v>
      </c>
      <c r="V129" s="16"/>
      <c r="W129" s="28">
        <f t="shared" si="66"/>
        <v>197010</v>
      </c>
      <c r="X129" s="28">
        <f t="shared" si="67"/>
        <v>1580145</v>
      </c>
      <c r="Y129" s="28">
        <f t="shared" si="67"/>
        <v>430080</v>
      </c>
      <c r="Z129" s="28">
        <f t="shared" si="68"/>
        <v>2207235</v>
      </c>
      <c r="AA129" s="28">
        <f t="shared" si="69"/>
        <v>34800</v>
      </c>
      <c r="AB129" s="28">
        <f t="shared" si="69"/>
        <v>835560</v>
      </c>
      <c r="AC129" s="28">
        <f>SUM(AA129:AB129)</f>
        <v>870360</v>
      </c>
      <c r="AD129" s="80">
        <f t="shared" si="70"/>
        <v>887760</v>
      </c>
      <c r="AE129" s="80">
        <f t="shared" si="70"/>
        <v>905520</v>
      </c>
      <c r="AF129" s="109">
        <f t="shared" si="70"/>
        <v>923640</v>
      </c>
    </row>
    <row r="130" spans="1:32" x14ac:dyDescent="0.3">
      <c r="A130" s="21">
        <v>2503</v>
      </c>
      <c r="B130" s="22" t="s">
        <v>57</v>
      </c>
      <c r="C130" s="37">
        <v>685</v>
      </c>
      <c r="D130" s="37">
        <v>695</v>
      </c>
      <c r="E130" s="38">
        <v>120</v>
      </c>
      <c r="F130" s="38">
        <v>120</v>
      </c>
      <c r="G130" s="38">
        <v>120</v>
      </c>
      <c r="H130" s="38">
        <v>120</v>
      </c>
      <c r="I130" s="38">
        <v>120</v>
      </c>
      <c r="J130" s="38">
        <v>120</v>
      </c>
      <c r="K130" s="16"/>
      <c r="L130" s="87">
        <v>13</v>
      </c>
      <c r="M130" s="87">
        <v>99</v>
      </c>
      <c r="N130" s="87">
        <v>114</v>
      </c>
      <c r="O130" s="87">
        <f t="shared" si="64"/>
        <v>226</v>
      </c>
      <c r="P130" s="71">
        <v>9</v>
      </c>
      <c r="Q130" s="71">
        <v>221</v>
      </c>
      <c r="R130" s="27">
        <f t="shared" si="65"/>
        <v>230</v>
      </c>
      <c r="S130" s="27">
        <v>235</v>
      </c>
      <c r="T130" s="27">
        <v>240</v>
      </c>
      <c r="U130" s="27">
        <v>245</v>
      </c>
      <c r="V130" s="16"/>
      <c r="W130" s="28">
        <f t="shared" si="66"/>
        <v>8905</v>
      </c>
      <c r="X130" s="28">
        <f t="shared" si="67"/>
        <v>68805</v>
      </c>
      <c r="Y130" s="28">
        <f t="shared" si="67"/>
        <v>13680</v>
      </c>
      <c r="Z130" s="28">
        <f t="shared" si="68"/>
        <v>91390</v>
      </c>
      <c r="AA130" s="28">
        <f t="shared" si="69"/>
        <v>1080</v>
      </c>
      <c r="AB130" s="28">
        <f t="shared" si="69"/>
        <v>26520</v>
      </c>
      <c r="AC130" s="28">
        <f>SUM(AA130:AB130)</f>
        <v>27600</v>
      </c>
      <c r="AD130" s="80">
        <f t="shared" si="70"/>
        <v>28200</v>
      </c>
      <c r="AE130" s="80">
        <f t="shared" si="70"/>
        <v>28800</v>
      </c>
      <c r="AF130" s="109">
        <f t="shared" si="70"/>
        <v>29400</v>
      </c>
    </row>
    <row r="131" spans="1:32" x14ac:dyDescent="0.3">
      <c r="A131" s="21">
        <v>2511</v>
      </c>
      <c r="B131" s="22" t="s">
        <v>58</v>
      </c>
      <c r="C131" s="37">
        <v>870</v>
      </c>
      <c r="D131" s="37">
        <v>885</v>
      </c>
      <c r="E131" s="38">
        <v>120</v>
      </c>
      <c r="F131" s="38">
        <v>120</v>
      </c>
      <c r="G131" s="38">
        <v>120</v>
      </c>
      <c r="H131" s="38">
        <v>120</v>
      </c>
      <c r="I131" s="38">
        <v>120</v>
      </c>
      <c r="J131" s="38">
        <v>120</v>
      </c>
      <c r="K131" s="16"/>
      <c r="L131" s="87">
        <v>8</v>
      </c>
      <c r="M131" s="87">
        <v>66</v>
      </c>
      <c r="N131" s="87">
        <v>76</v>
      </c>
      <c r="O131" s="87">
        <f t="shared" si="64"/>
        <v>150</v>
      </c>
      <c r="P131" s="71">
        <v>6</v>
      </c>
      <c r="Q131" s="71">
        <v>148</v>
      </c>
      <c r="R131" s="27">
        <f t="shared" si="65"/>
        <v>154</v>
      </c>
      <c r="S131" s="27">
        <v>157</v>
      </c>
      <c r="T131" s="27">
        <v>160</v>
      </c>
      <c r="U131" s="27">
        <v>163</v>
      </c>
      <c r="V131" s="16"/>
      <c r="W131" s="28">
        <f t="shared" si="66"/>
        <v>6960</v>
      </c>
      <c r="X131" s="28">
        <f t="shared" si="67"/>
        <v>58410</v>
      </c>
      <c r="Y131" s="28">
        <f t="shared" si="67"/>
        <v>9120</v>
      </c>
      <c r="Z131" s="28">
        <f t="shared" si="68"/>
        <v>74490</v>
      </c>
      <c r="AA131" s="28">
        <f t="shared" si="69"/>
        <v>720</v>
      </c>
      <c r="AB131" s="28">
        <f t="shared" si="69"/>
        <v>17760</v>
      </c>
      <c r="AC131" s="28">
        <f>SUM(AA131:AB131)</f>
        <v>18480</v>
      </c>
      <c r="AD131" s="80">
        <f t="shared" si="70"/>
        <v>18840</v>
      </c>
      <c r="AE131" s="80">
        <f t="shared" si="70"/>
        <v>19200</v>
      </c>
      <c r="AF131" s="109">
        <f t="shared" si="70"/>
        <v>19560</v>
      </c>
    </row>
    <row r="132" spans="1:32" x14ac:dyDescent="0.3">
      <c r="A132" s="29" t="s">
        <v>208</v>
      </c>
      <c r="B132" s="22" t="s">
        <v>59</v>
      </c>
      <c r="C132" s="38"/>
      <c r="D132" s="38"/>
      <c r="E132" s="38"/>
      <c r="F132" s="38"/>
      <c r="G132" s="38">
        <v>200</v>
      </c>
      <c r="H132" s="38">
        <v>200</v>
      </c>
      <c r="I132" s="38">
        <v>200</v>
      </c>
      <c r="J132" s="38">
        <v>200</v>
      </c>
      <c r="K132" s="16"/>
      <c r="L132" s="87">
        <v>0</v>
      </c>
      <c r="M132" s="87">
        <v>0</v>
      </c>
      <c r="N132" s="87">
        <v>0</v>
      </c>
      <c r="O132" s="87">
        <f t="shared" si="64"/>
        <v>0</v>
      </c>
      <c r="P132" s="71">
        <v>0</v>
      </c>
      <c r="Q132" s="71">
        <v>33183</v>
      </c>
      <c r="R132" s="27">
        <f t="shared" si="65"/>
        <v>33183</v>
      </c>
      <c r="S132" s="27">
        <v>35591</v>
      </c>
      <c r="T132" s="27">
        <v>35177</v>
      </c>
      <c r="U132" s="27">
        <v>33990</v>
      </c>
      <c r="V132" s="16"/>
      <c r="W132" s="28">
        <f t="shared" si="66"/>
        <v>0</v>
      </c>
      <c r="X132" s="28">
        <f t="shared" si="67"/>
        <v>0</v>
      </c>
      <c r="Y132" s="28">
        <f t="shared" si="67"/>
        <v>0</v>
      </c>
      <c r="Z132" s="28">
        <f t="shared" si="68"/>
        <v>0</v>
      </c>
      <c r="AA132" s="28">
        <f t="shared" si="69"/>
        <v>0</v>
      </c>
      <c r="AB132" s="28">
        <f t="shared" si="69"/>
        <v>6636600</v>
      </c>
      <c r="AC132" s="28">
        <f>SUM(AA132:AB132)</f>
        <v>6636600</v>
      </c>
      <c r="AD132" s="80">
        <f t="shared" si="70"/>
        <v>7118200</v>
      </c>
      <c r="AE132" s="80">
        <f t="shared" si="70"/>
        <v>7035400</v>
      </c>
      <c r="AF132" s="109">
        <f t="shared" si="70"/>
        <v>6798000</v>
      </c>
    </row>
    <row r="133" spans="1:32" x14ac:dyDescent="0.3">
      <c r="A133" s="32" t="s">
        <v>60</v>
      </c>
      <c r="B133" s="33"/>
      <c r="C133" s="37"/>
      <c r="D133" s="37"/>
      <c r="E133" s="38"/>
      <c r="F133" s="38"/>
      <c r="G133" s="38"/>
      <c r="H133" s="38"/>
      <c r="I133" s="38"/>
      <c r="J133" s="38"/>
      <c r="K133" s="16"/>
      <c r="L133" s="87"/>
      <c r="M133" s="87"/>
      <c r="N133" s="87"/>
      <c r="O133" s="87"/>
      <c r="P133" s="26"/>
      <c r="Q133" s="26"/>
      <c r="R133" s="27"/>
      <c r="S133" s="27"/>
      <c r="T133" s="27"/>
      <c r="U133" s="27"/>
      <c r="V133" s="16"/>
      <c r="W133" s="36">
        <f t="shared" ref="W133:AF133" si="71">SUM(W128:W132)</f>
        <v>1856305</v>
      </c>
      <c r="X133" s="36">
        <f t="shared" si="71"/>
        <v>14842530</v>
      </c>
      <c r="Y133" s="36">
        <f t="shared" si="71"/>
        <v>2492880</v>
      </c>
      <c r="Z133" s="36">
        <f t="shared" si="71"/>
        <v>19191715</v>
      </c>
      <c r="AA133" s="28">
        <f t="shared" si="71"/>
        <v>202560</v>
      </c>
      <c r="AB133" s="28">
        <f t="shared" si="71"/>
        <v>7516440</v>
      </c>
      <c r="AC133" s="28">
        <f t="shared" si="71"/>
        <v>7719000</v>
      </c>
      <c r="AD133" s="28">
        <f t="shared" si="71"/>
        <v>8053000</v>
      </c>
      <c r="AE133" s="28">
        <f t="shared" si="71"/>
        <v>7988920</v>
      </c>
      <c r="AF133" s="109">
        <f t="shared" si="71"/>
        <v>7770600</v>
      </c>
    </row>
    <row r="134" spans="1:32" x14ac:dyDescent="0.3">
      <c r="A134" s="32"/>
      <c r="B134" s="33"/>
      <c r="C134" s="37"/>
      <c r="D134" s="37"/>
      <c r="E134" s="38"/>
      <c r="F134" s="38"/>
      <c r="G134" s="38"/>
      <c r="H134" s="38"/>
      <c r="I134" s="38"/>
      <c r="J134" s="38"/>
      <c r="K134" s="16"/>
      <c r="L134" s="87"/>
      <c r="M134" s="87"/>
      <c r="N134" s="87"/>
      <c r="O134" s="87"/>
      <c r="P134" s="26"/>
      <c r="Q134" s="26"/>
      <c r="R134" s="27"/>
      <c r="S134" s="27"/>
      <c r="T134" s="27"/>
      <c r="U134" s="27"/>
      <c r="V134" s="16"/>
      <c r="W134" s="28"/>
      <c r="X134" s="28"/>
      <c r="Y134" s="28"/>
      <c r="Z134" s="28"/>
      <c r="AA134" s="28"/>
      <c r="AB134" s="28"/>
      <c r="AC134" s="28"/>
      <c r="AD134" s="81"/>
      <c r="AE134" s="28"/>
      <c r="AF134" s="109"/>
    </row>
    <row r="135" spans="1:32" x14ac:dyDescent="0.3">
      <c r="A135" s="32" t="s">
        <v>61</v>
      </c>
      <c r="B135" s="33"/>
      <c r="C135" s="37"/>
      <c r="D135" s="37"/>
      <c r="E135" s="38"/>
      <c r="F135" s="38"/>
      <c r="G135" s="38"/>
      <c r="H135" s="38"/>
      <c r="I135" s="38"/>
      <c r="J135" s="38"/>
      <c r="K135" s="16"/>
      <c r="L135" s="87"/>
      <c r="M135" s="87"/>
      <c r="N135" s="87"/>
      <c r="O135" s="87"/>
      <c r="P135" s="26"/>
      <c r="Q135" s="26"/>
      <c r="R135" s="27"/>
      <c r="S135" s="27"/>
      <c r="T135" s="27"/>
      <c r="U135" s="27"/>
      <c r="V135" s="16"/>
      <c r="W135" s="28"/>
      <c r="X135" s="28"/>
      <c r="Y135" s="28"/>
      <c r="Z135" s="28"/>
      <c r="AA135" s="28"/>
      <c r="AB135" s="28"/>
      <c r="AC135" s="28"/>
      <c r="AD135" s="81"/>
      <c r="AE135" s="28"/>
      <c r="AF135" s="109"/>
    </row>
    <row r="136" spans="1:32" x14ac:dyDescent="0.3">
      <c r="A136" s="21">
        <v>3501</v>
      </c>
      <c r="B136" s="22" t="s">
        <v>55</v>
      </c>
      <c r="C136" s="37"/>
      <c r="D136" s="37"/>
      <c r="E136" s="38">
        <v>60</v>
      </c>
      <c r="F136" s="38">
        <v>60</v>
      </c>
      <c r="G136" s="38"/>
      <c r="H136" s="38"/>
      <c r="I136" s="38"/>
      <c r="J136" s="38"/>
      <c r="K136" s="16"/>
      <c r="L136" s="87">
        <v>0</v>
      </c>
      <c r="M136" s="87">
        <v>0</v>
      </c>
      <c r="N136" s="87">
        <v>15154</v>
      </c>
      <c r="O136" s="87">
        <f t="shared" ref="O136:O142" si="72">SUM(L136:N136)</f>
        <v>15154</v>
      </c>
      <c r="P136" s="71">
        <v>621</v>
      </c>
      <c r="Q136" s="71">
        <v>0</v>
      </c>
      <c r="R136" s="27">
        <f t="shared" ref="R136:R142" si="73">SUM(P136:Q136)</f>
        <v>621</v>
      </c>
      <c r="S136" s="27">
        <v>0</v>
      </c>
      <c r="T136" s="27">
        <v>0</v>
      </c>
      <c r="U136" s="27">
        <v>0</v>
      </c>
      <c r="V136" s="16" t="e">
        <f t="shared" ref="V136:V140" si="74">K136*B136</f>
        <v>#VALUE!</v>
      </c>
      <c r="W136" s="28">
        <f t="shared" ref="W136:W140" si="75">L136*C136</f>
        <v>0</v>
      </c>
      <c r="X136" s="28">
        <f t="shared" ref="X136:X140" si="76">M136*D136</f>
        <v>0</v>
      </c>
      <c r="Y136" s="28">
        <f t="shared" ref="Y136:Y140" si="77">N136*E136</f>
        <v>909240</v>
      </c>
      <c r="Z136" s="28">
        <f t="shared" ref="Z136:Z142" si="78">SUM(W136:Y136)</f>
        <v>909240</v>
      </c>
      <c r="AA136" s="28">
        <f t="shared" ref="AA136:AB140" si="79">P136*F136</f>
        <v>37260</v>
      </c>
      <c r="AB136" s="28">
        <f t="shared" si="79"/>
        <v>0</v>
      </c>
      <c r="AC136" s="28">
        <f>SUM(AA136:AB136)</f>
        <v>37260</v>
      </c>
      <c r="AD136" s="80">
        <f t="shared" ref="AD136:AF140" si="80">H136*S136</f>
        <v>0</v>
      </c>
      <c r="AE136" s="80">
        <f t="shared" si="80"/>
        <v>0</v>
      </c>
      <c r="AF136" s="109">
        <f t="shared" si="80"/>
        <v>0</v>
      </c>
    </row>
    <row r="137" spans="1:32" x14ac:dyDescent="0.3">
      <c r="A137" s="21">
        <v>3502</v>
      </c>
      <c r="B137" s="22" t="s">
        <v>56</v>
      </c>
      <c r="C137" s="37"/>
      <c r="D137" s="37"/>
      <c r="E137" s="38">
        <v>60</v>
      </c>
      <c r="F137" s="38">
        <v>60</v>
      </c>
      <c r="G137" s="38">
        <v>60</v>
      </c>
      <c r="H137" s="38">
        <v>60</v>
      </c>
      <c r="I137" s="38">
        <v>60</v>
      </c>
      <c r="J137" s="38">
        <v>60</v>
      </c>
      <c r="K137" s="16"/>
      <c r="L137" s="87">
        <v>0</v>
      </c>
      <c r="M137" s="87">
        <v>0</v>
      </c>
      <c r="N137" s="87">
        <v>3195</v>
      </c>
      <c r="O137" s="87">
        <f t="shared" si="72"/>
        <v>3195</v>
      </c>
      <c r="P137" s="71">
        <v>130</v>
      </c>
      <c r="Q137" s="71">
        <v>3129</v>
      </c>
      <c r="R137" s="27">
        <f t="shared" si="73"/>
        <v>3259</v>
      </c>
      <c r="S137" s="27">
        <v>3324</v>
      </c>
      <c r="T137" s="27">
        <v>3390</v>
      </c>
      <c r="U137" s="27">
        <v>3458</v>
      </c>
      <c r="V137" s="16" t="e">
        <f t="shared" si="74"/>
        <v>#VALUE!</v>
      </c>
      <c r="W137" s="28">
        <f t="shared" si="75"/>
        <v>0</v>
      </c>
      <c r="X137" s="28">
        <f t="shared" si="76"/>
        <v>0</v>
      </c>
      <c r="Y137" s="28">
        <f t="shared" si="77"/>
        <v>191700</v>
      </c>
      <c r="Z137" s="28">
        <f t="shared" si="78"/>
        <v>191700</v>
      </c>
      <c r="AA137" s="28">
        <f t="shared" si="79"/>
        <v>7800</v>
      </c>
      <c r="AB137" s="28">
        <f t="shared" si="79"/>
        <v>187740</v>
      </c>
      <c r="AC137" s="28">
        <f>SUM(AA137:AB137)</f>
        <v>195540</v>
      </c>
      <c r="AD137" s="80">
        <f t="shared" si="80"/>
        <v>199440</v>
      </c>
      <c r="AE137" s="80">
        <f t="shared" si="80"/>
        <v>203400</v>
      </c>
      <c r="AF137" s="109">
        <f t="shared" si="80"/>
        <v>207480</v>
      </c>
    </row>
    <row r="138" spans="1:32" x14ac:dyDescent="0.3">
      <c r="A138" s="21">
        <v>3503</v>
      </c>
      <c r="B138" s="22" t="s">
        <v>57</v>
      </c>
      <c r="C138" s="37"/>
      <c r="D138" s="37"/>
      <c r="E138" s="38">
        <v>60</v>
      </c>
      <c r="F138" s="38">
        <v>60</v>
      </c>
      <c r="G138" s="38">
        <v>60</v>
      </c>
      <c r="H138" s="38">
        <v>60</v>
      </c>
      <c r="I138" s="38">
        <v>60</v>
      </c>
      <c r="J138" s="38">
        <v>60</v>
      </c>
      <c r="K138" s="16"/>
      <c r="L138" s="87">
        <v>0</v>
      </c>
      <c r="M138" s="87">
        <v>0</v>
      </c>
      <c r="N138" s="87">
        <v>102</v>
      </c>
      <c r="O138" s="87">
        <f t="shared" si="72"/>
        <v>102</v>
      </c>
      <c r="P138" s="71">
        <v>4</v>
      </c>
      <c r="Q138" s="71">
        <v>100</v>
      </c>
      <c r="R138" s="27">
        <f t="shared" si="73"/>
        <v>104</v>
      </c>
      <c r="S138" s="27">
        <v>106</v>
      </c>
      <c r="T138" s="27">
        <v>108</v>
      </c>
      <c r="U138" s="27">
        <v>110</v>
      </c>
      <c r="V138" s="16" t="e">
        <f t="shared" si="74"/>
        <v>#VALUE!</v>
      </c>
      <c r="W138" s="28">
        <f t="shared" si="75"/>
        <v>0</v>
      </c>
      <c r="X138" s="28">
        <f t="shared" si="76"/>
        <v>0</v>
      </c>
      <c r="Y138" s="28">
        <f t="shared" si="77"/>
        <v>6120</v>
      </c>
      <c r="Z138" s="28">
        <f t="shared" si="78"/>
        <v>6120</v>
      </c>
      <c r="AA138" s="28">
        <f t="shared" si="79"/>
        <v>240</v>
      </c>
      <c r="AB138" s="28">
        <f t="shared" si="79"/>
        <v>6000</v>
      </c>
      <c r="AC138" s="28">
        <f>SUM(AA138:AB138)</f>
        <v>6240</v>
      </c>
      <c r="AD138" s="80">
        <f t="shared" si="80"/>
        <v>6360</v>
      </c>
      <c r="AE138" s="80">
        <f t="shared" si="80"/>
        <v>6480</v>
      </c>
      <c r="AF138" s="109">
        <f t="shared" si="80"/>
        <v>6600</v>
      </c>
    </row>
    <row r="139" spans="1:32" x14ac:dyDescent="0.3">
      <c r="A139" s="21">
        <v>3511</v>
      </c>
      <c r="B139" s="22" t="s">
        <v>58</v>
      </c>
      <c r="C139" s="37"/>
      <c r="D139" s="37"/>
      <c r="E139" s="38">
        <v>60</v>
      </c>
      <c r="F139" s="38">
        <v>60</v>
      </c>
      <c r="G139" s="38">
        <v>60</v>
      </c>
      <c r="H139" s="38">
        <v>60</v>
      </c>
      <c r="I139" s="38">
        <v>60</v>
      </c>
      <c r="J139" s="38">
        <v>60</v>
      </c>
      <c r="K139" s="16"/>
      <c r="L139" s="87">
        <v>0</v>
      </c>
      <c r="M139" s="87">
        <v>0</v>
      </c>
      <c r="N139" s="87">
        <v>68</v>
      </c>
      <c r="O139" s="87">
        <f t="shared" si="72"/>
        <v>68</v>
      </c>
      <c r="P139" s="71">
        <v>3</v>
      </c>
      <c r="Q139" s="71">
        <v>66</v>
      </c>
      <c r="R139" s="27">
        <f t="shared" si="73"/>
        <v>69</v>
      </c>
      <c r="S139" s="27">
        <v>71</v>
      </c>
      <c r="T139" s="27">
        <v>72</v>
      </c>
      <c r="U139" s="27">
        <v>73</v>
      </c>
      <c r="V139" s="16" t="e">
        <f t="shared" si="74"/>
        <v>#VALUE!</v>
      </c>
      <c r="W139" s="28">
        <f t="shared" si="75"/>
        <v>0</v>
      </c>
      <c r="X139" s="28">
        <f t="shared" si="76"/>
        <v>0</v>
      </c>
      <c r="Y139" s="28">
        <f t="shared" si="77"/>
        <v>4080</v>
      </c>
      <c r="Z139" s="28">
        <f t="shared" si="78"/>
        <v>4080</v>
      </c>
      <c r="AA139" s="28">
        <f t="shared" si="79"/>
        <v>180</v>
      </c>
      <c r="AB139" s="28">
        <f t="shared" si="79"/>
        <v>3960</v>
      </c>
      <c r="AC139" s="28">
        <f>SUM(AA139:AB139)</f>
        <v>4140</v>
      </c>
      <c r="AD139" s="80">
        <f t="shared" si="80"/>
        <v>4260</v>
      </c>
      <c r="AE139" s="80">
        <f t="shared" si="80"/>
        <v>4320</v>
      </c>
      <c r="AF139" s="109">
        <f t="shared" si="80"/>
        <v>4380</v>
      </c>
    </row>
    <row r="140" spans="1:32" x14ac:dyDescent="0.3">
      <c r="A140" s="29" t="s">
        <v>208</v>
      </c>
      <c r="B140" s="22" t="s">
        <v>59</v>
      </c>
      <c r="C140" s="38"/>
      <c r="D140" s="38"/>
      <c r="E140" s="38"/>
      <c r="F140" s="38"/>
      <c r="G140" s="38">
        <v>100</v>
      </c>
      <c r="H140" s="38">
        <v>100</v>
      </c>
      <c r="I140" s="38">
        <v>100</v>
      </c>
      <c r="J140" s="38">
        <v>100</v>
      </c>
      <c r="K140" s="16"/>
      <c r="L140" s="87">
        <v>0</v>
      </c>
      <c r="M140" s="87">
        <v>0</v>
      </c>
      <c r="N140" s="87">
        <v>0</v>
      </c>
      <c r="O140" s="87">
        <f t="shared" si="72"/>
        <v>0</v>
      </c>
      <c r="P140" s="26">
        <v>0</v>
      </c>
      <c r="Q140" s="71">
        <v>14909</v>
      </c>
      <c r="R140" s="27">
        <f t="shared" si="73"/>
        <v>14909</v>
      </c>
      <c r="S140" s="27">
        <v>15990</v>
      </c>
      <c r="T140" s="27">
        <v>15804</v>
      </c>
      <c r="U140" s="27">
        <v>15271</v>
      </c>
      <c r="V140" s="16" t="e">
        <f t="shared" si="74"/>
        <v>#VALUE!</v>
      </c>
      <c r="W140" s="28">
        <f t="shared" si="75"/>
        <v>0</v>
      </c>
      <c r="X140" s="28">
        <f t="shared" si="76"/>
        <v>0</v>
      </c>
      <c r="Y140" s="28">
        <f t="shared" si="77"/>
        <v>0</v>
      </c>
      <c r="Z140" s="28">
        <f t="shared" si="78"/>
        <v>0</v>
      </c>
      <c r="AA140" s="28">
        <f t="shared" si="79"/>
        <v>0</v>
      </c>
      <c r="AB140" s="28">
        <f t="shared" si="79"/>
        <v>1490900</v>
      </c>
      <c r="AC140" s="28">
        <f>SUM(AA140:AB140)</f>
        <v>1490900</v>
      </c>
      <c r="AD140" s="80">
        <f t="shared" si="80"/>
        <v>1599000</v>
      </c>
      <c r="AE140" s="80">
        <f t="shared" si="80"/>
        <v>1580400</v>
      </c>
      <c r="AF140" s="109">
        <f t="shared" si="80"/>
        <v>1527100</v>
      </c>
    </row>
    <row r="141" spans="1:32" x14ac:dyDescent="0.3">
      <c r="A141" s="46" t="s">
        <v>61</v>
      </c>
      <c r="B141" s="47"/>
      <c r="C141" s="37"/>
      <c r="D141" s="37"/>
      <c r="E141" s="37"/>
      <c r="F141" s="37"/>
      <c r="G141" s="37"/>
      <c r="H141" s="37"/>
      <c r="I141" s="37"/>
      <c r="J141" s="37"/>
      <c r="K141" s="16"/>
      <c r="L141" s="25"/>
      <c r="M141" s="25"/>
      <c r="N141" s="25"/>
      <c r="O141" s="25"/>
      <c r="P141" s="26"/>
      <c r="Q141" s="26"/>
      <c r="R141" s="42"/>
      <c r="S141" s="27"/>
      <c r="T141" s="27"/>
      <c r="U141" s="27"/>
      <c r="V141" s="16"/>
      <c r="W141" s="28">
        <f t="shared" ref="W141:AF141" si="81">SUM(W136:W140)</f>
        <v>0</v>
      </c>
      <c r="X141" s="28">
        <f t="shared" si="81"/>
        <v>0</v>
      </c>
      <c r="Y141" s="28">
        <f t="shared" si="81"/>
        <v>1111140</v>
      </c>
      <c r="Z141" s="28">
        <f t="shared" si="81"/>
        <v>1111140</v>
      </c>
      <c r="AA141" s="28">
        <f t="shared" si="81"/>
        <v>45480</v>
      </c>
      <c r="AB141" s="28">
        <f t="shared" si="81"/>
        <v>1688600</v>
      </c>
      <c r="AC141" s="28">
        <f t="shared" si="81"/>
        <v>1734080</v>
      </c>
      <c r="AD141" s="28">
        <f t="shared" si="81"/>
        <v>1809060</v>
      </c>
      <c r="AE141" s="28">
        <f t="shared" si="81"/>
        <v>1794600</v>
      </c>
      <c r="AF141" s="109">
        <f t="shared" si="81"/>
        <v>1745560</v>
      </c>
    </row>
    <row r="142" spans="1:32" x14ac:dyDescent="0.3">
      <c r="A142" s="21">
        <v>1506</v>
      </c>
      <c r="B142" s="22" t="s">
        <v>223</v>
      </c>
      <c r="C142" s="138" t="s">
        <v>258</v>
      </c>
      <c r="D142" s="138" t="s">
        <v>258</v>
      </c>
      <c r="E142" s="138" t="s">
        <v>258</v>
      </c>
      <c r="F142" s="138" t="s">
        <v>258</v>
      </c>
      <c r="G142" s="138" t="s">
        <v>258</v>
      </c>
      <c r="H142" s="138" t="s">
        <v>258</v>
      </c>
      <c r="I142" s="138" t="s">
        <v>258</v>
      </c>
      <c r="J142" s="138" t="s">
        <v>258</v>
      </c>
      <c r="K142" s="16"/>
      <c r="L142" s="114">
        <v>0</v>
      </c>
      <c r="M142" s="114">
        <v>50000</v>
      </c>
      <c r="N142" s="114">
        <v>50000</v>
      </c>
      <c r="O142" s="87">
        <f t="shared" si="72"/>
        <v>100000</v>
      </c>
      <c r="P142" s="115">
        <v>25000</v>
      </c>
      <c r="Q142" s="115">
        <v>75000</v>
      </c>
      <c r="R142" s="27">
        <f t="shared" si="73"/>
        <v>100000</v>
      </c>
      <c r="S142" s="94">
        <v>100000</v>
      </c>
      <c r="T142" s="94">
        <v>100000</v>
      </c>
      <c r="U142" s="94">
        <v>100000</v>
      </c>
      <c r="V142" s="16"/>
      <c r="W142" s="28">
        <f>L142</f>
        <v>0</v>
      </c>
      <c r="X142" s="28">
        <f>M142</f>
        <v>50000</v>
      </c>
      <c r="Y142" s="28">
        <f>N142</f>
        <v>50000</v>
      </c>
      <c r="Z142" s="28">
        <f t="shared" si="78"/>
        <v>100000</v>
      </c>
      <c r="AA142" s="28">
        <f>P142</f>
        <v>25000</v>
      </c>
      <c r="AB142" s="28">
        <f>Q142</f>
        <v>75000</v>
      </c>
      <c r="AC142" s="28">
        <f>SUM(AA142:AB142)</f>
        <v>100000</v>
      </c>
      <c r="AD142" s="28">
        <f>S142</f>
        <v>100000</v>
      </c>
      <c r="AE142" s="28">
        <f>T142</f>
        <v>100000</v>
      </c>
      <c r="AF142" s="109">
        <f>U142</f>
        <v>100000</v>
      </c>
    </row>
    <row r="143" spans="1:32" x14ac:dyDescent="0.3">
      <c r="A143" s="32" t="s">
        <v>62</v>
      </c>
      <c r="B143" s="33"/>
      <c r="C143" s="48"/>
      <c r="D143" s="48"/>
      <c r="E143" s="48"/>
      <c r="F143" s="48"/>
      <c r="G143" s="48"/>
      <c r="H143" s="48"/>
      <c r="I143" s="48"/>
      <c r="J143" s="48"/>
      <c r="K143" s="16"/>
      <c r="L143" s="114"/>
      <c r="M143" s="114"/>
      <c r="N143" s="114"/>
      <c r="O143" s="87"/>
      <c r="P143" s="115"/>
      <c r="Q143" s="115"/>
      <c r="R143" s="27"/>
      <c r="S143" s="94"/>
      <c r="T143" s="94"/>
      <c r="U143" s="94"/>
      <c r="V143" s="16"/>
      <c r="W143" s="28">
        <f t="shared" ref="W143:AF143" si="82">SUM(W142,W141,W133,W125)</f>
        <v>22521585</v>
      </c>
      <c r="X143" s="28">
        <f t="shared" si="82"/>
        <v>180089850</v>
      </c>
      <c r="Y143" s="28">
        <f t="shared" si="82"/>
        <v>29954420</v>
      </c>
      <c r="Z143" s="28">
        <f t="shared" si="82"/>
        <v>232565855</v>
      </c>
      <c r="AA143" s="28">
        <f t="shared" si="82"/>
        <v>2411680</v>
      </c>
      <c r="AB143" s="28">
        <f t="shared" si="82"/>
        <v>92743480</v>
      </c>
      <c r="AC143" s="28">
        <f t="shared" si="82"/>
        <v>95155160</v>
      </c>
      <c r="AD143" s="28">
        <f t="shared" si="82"/>
        <v>99451580</v>
      </c>
      <c r="AE143" s="28">
        <f t="shared" si="82"/>
        <v>98435040</v>
      </c>
      <c r="AF143" s="109">
        <f t="shared" si="82"/>
        <v>95361680</v>
      </c>
    </row>
    <row r="144" spans="1:32" x14ac:dyDescent="0.3">
      <c r="A144" s="44"/>
      <c r="B144" s="33"/>
      <c r="C144" s="48"/>
      <c r="D144" s="48"/>
      <c r="E144" s="48"/>
      <c r="F144" s="48"/>
      <c r="G144" s="48"/>
      <c r="H144" s="48"/>
      <c r="I144" s="48"/>
      <c r="J144" s="48"/>
      <c r="K144" s="16"/>
      <c r="L144" s="114"/>
      <c r="M144" s="114"/>
      <c r="N144" s="114"/>
      <c r="O144" s="87"/>
      <c r="P144" s="115"/>
      <c r="Q144" s="115"/>
      <c r="R144" s="27"/>
      <c r="S144" s="94"/>
      <c r="T144" s="94"/>
      <c r="U144" s="94"/>
      <c r="V144" s="16"/>
      <c r="W144" s="28"/>
      <c r="X144" s="28"/>
      <c r="Y144" s="28"/>
      <c r="Z144" s="28"/>
      <c r="AA144" s="28"/>
      <c r="AB144" s="28"/>
      <c r="AC144" s="28"/>
      <c r="AD144" s="28"/>
      <c r="AE144" s="28"/>
      <c r="AF144" s="109"/>
    </row>
    <row r="145" spans="1:32" x14ac:dyDescent="0.3">
      <c r="A145" s="32" t="s">
        <v>63</v>
      </c>
      <c r="B145" s="33"/>
      <c r="C145" s="49"/>
      <c r="D145" s="49"/>
      <c r="E145" s="49"/>
      <c r="F145" s="49"/>
      <c r="G145" s="49"/>
      <c r="H145" s="49"/>
      <c r="I145" s="49"/>
      <c r="J145" s="49"/>
      <c r="K145" s="16"/>
      <c r="L145" s="114"/>
      <c r="M145" s="114"/>
      <c r="N145" s="114"/>
      <c r="O145" s="87"/>
      <c r="P145" s="115"/>
      <c r="Q145" s="115"/>
      <c r="R145" s="27"/>
      <c r="S145" s="94"/>
      <c r="T145" s="94"/>
      <c r="U145" s="94"/>
      <c r="V145" s="16"/>
      <c r="W145" s="28"/>
      <c r="X145" s="28"/>
      <c r="Y145" s="28"/>
      <c r="Z145" s="28"/>
      <c r="AA145" s="28"/>
      <c r="AB145" s="28"/>
      <c r="AC145" s="28"/>
      <c r="AD145" s="28"/>
      <c r="AE145" s="28"/>
      <c r="AF145" s="109"/>
    </row>
    <row r="146" spans="1:32" x14ac:dyDescent="0.3">
      <c r="A146" s="110">
        <v>1504</v>
      </c>
      <c r="B146" s="111" t="s">
        <v>64</v>
      </c>
      <c r="C146" s="112">
        <v>300</v>
      </c>
      <c r="D146" s="112">
        <v>300</v>
      </c>
      <c r="E146" s="113">
        <v>160</v>
      </c>
      <c r="F146" s="113">
        <v>160</v>
      </c>
      <c r="G146" s="113">
        <v>160</v>
      </c>
      <c r="H146" s="113">
        <v>160</v>
      </c>
      <c r="I146" s="113">
        <v>160</v>
      </c>
      <c r="J146" s="113">
        <v>160</v>
      </c>
      <c r="K146" s="16"/>
      <c r="L146" s="114">
        <v>13485</v>
      </c>
      <c r="M146" s="114">
        <v>105952</v>
      </c>
      <c r="N146" s="114">
        <v>121363</v>
      </c>
      <c r="O146" s="87">
        <f t="shared" ref="O146:O150" si="83">SUM(L146:N146)</f>
        <v>240800</v>
      </c>
      <c r="P146" s="115">
        <v>0</v>
      </c>
      <c r="Q146" s="115">
        <v>0</v>
      </c>
      <c r="R146" s="27">
        <f t="shared" ref="R146:R150" si="84">SUM(P146:Q146)</f>
        <v>0</v>
      </c>
      <c r="S146" s="94">
        <v>0</v>
      </c>
      <c r="T146" s="94">
        <v>0</v>
      </c>
      <c r="U146" s="94">
        <v>0</v>
      </c>
      <c r="V146" s="16"/>
      <c r="W146" s="28">
        <f t="shared" ref="W146:W149" si="85">L146*C146</f>
        <v>4045500</v>
      </c>
      <c r="X146" s="28">
        <f t="shared" ref="X146:Y149" si="86">M146*D146</f>
        <v>31785600</v>
      </c>
      <c r="Y146" s="28">
        <f t="shared" si="86"/>
        <v>19418080</v>
      </c>
      <c r="Z146" s="28">
        <f t="shared" ref="Z146:Z150" si="87">SUM(W146:Y146)</f>
        <v>55249180</v>
      </c>
      <c r="AA146" s="28">
        <f t="shared" ref="AA146:AB149" si="88">F146*P146</f>
        <v>0</v>
      </c>
      <c r="AB146" s="28">
        <f t="shared" si="88"/>
        <v>0</v>
      </c>
      <c r="AC146" s="28">
        <f>SUM(AA146:AB146)</f>
        <v>0</v>
      </c>
      <c r="AD146" s="28">
        <f t="shared" ref="AD146:AF149" si="89">H146*S146</f>
        <v>0</v>
      </c>
      <c r="AE146" s="28">
        <f t="shared" si="89"/>
        <v>0</v>
      </c>
      <c r="AF146" s="109">
        <f t="shared" si="89"/>
        <v>0</v>
      </c>
    </row>
    <row r="147" spans="1:32" x14ac:dyDescent="0.3">
      <c r="A147" s="21">
        <v>1505</v>
      </c>
      <c r="B147" s="22" t="s">
        <v>65</v>
      </c>
      <c r="C147" s="37">
        <v>300</v>
      </c>
      <c r="D147" s="37">
        <v>300</v>
      </c>
      <c r="E147" s="38">
        <v>120</v>
      </c>
      <c r="F147" s="38">
        <v>120</v>
      </c>
      <c r="G147" s="38">
        <v>120</v>
      </c>
      <c r="H147" s="38">
        <v>120</v>
      </c>
      <c r="I147" s="38">
        <v>120</v>
      </c>
      <c r="J147" s="38">
        <v>120</v>
      </c>
      <c r="K147" s="16"/>
      <c r="L147" s="114">
        <v>11</v>
      </c>
      <c r="M147" s="114">
        <v>88</v>
      </c>
      <c r="N147" s="114">
        <v>101</v>
      </c>
      <c r="O147" s="87">
        <f t="shared" si="83"/>
        <v>200</v>
      </c>
      <c r="P147" s="115">
        <v>53</v>
      </c>
      <c r="Q147" s="115">
        <v>168</v>
      </c>
      <c r="R147" s="27">
        <f t="shared" si="84"/>
        <v>221</v>
      </c>
      <c r="S147" s="94">
        <v>243</v>
      </c>
      <c r="T147" s="94">
        <v>267</v>
      </c>
      <c r="U147" s="94">
        <v>294</v>
      </c>
      <c r="V147" s="16"/>
      <c r="W147" s="28">
        <f t="shared" si="85"/>
        <v>3300</v>
      </c>
      <c r="X147" s="28">
        <f t="shared" si="86"/>
        <v>26400</v>
      </c>
      <c r="Y147" s="28">
        <f t="shared" si="86"/>
        <v>12120</v>
      </c>
      <c r="Z147" s="28">
        <f t="shared" si="87"/>
        <v>41820</v>
      </c>
      <c r="AA147" s="28">
        <f t="shared" si="88"/>
        <v>6360</v>
      </c>
      <c r="AB147" s="28">
        <f t="shared" si="88"/>
        <v>20160</v>
      </c>
      <c r="AC147" s="28">
        <f>SUM(AA147:AB147)</f>
        <v>26520</v>
      </c>
      <c r="AD147" s="28">
        <f t="shared" si="89"/>
        <v>29160</v>
      </c>
      <c r="AE147" s="28">
        <f t="shared" si="89"/>
        <v>32040</v>
      </c>
      <c r="AF147" s="109">
        <f t="shared" si="89"/>
        <v>35280</v>
      </c>
    </row>
    <row r="148" spans="1:32" x14ac:dyDescent="0.3">
      <c r="A148" s="21">
        <v>1803</v>
      </c>
      <c r="B148" s="22" t="s">
        <v>66</v>
      </c>
      <c r="C148" s="37">
        <v>130</v>
      </c>
      <c r="D148" s="37">
        <v>130</v>
      </c>
      <c r="E148" s="24">
        <v>80</v>
      </c>
      <c r="F148" s="24">
        <v>80</v>
      </c>
      <c r="G148" s="24">
        <v>80</v>
      </c>
      <c r="H148" s="24">
        <v>80</v>
      </c>
      <c r="I148" s="24">
        <v>80</v>
      </c>
      <c r="J148" s="24">
        <v>80</v>
      </c>
      <c r="K148" s="16"/>
      <c r="L148" s="114">
        <v>27</v>
      </c>
      <c r="M148" s="114">
        <v>212</v>
      </c>
      <c r="N148" s="114">
        <v>242</v>
      </c>
      <c r="O148" s="87">
        <f t="shared" si="83"/>
        <v>481</v>
      </c>
      <c r="P148" s="115">
        <v>144</v>
      </c>
      <c r="Q148" s="115">
        <v>458</v>
      </c>
      <c r="R148" s="27">
        <f t="shared" si="84"/>
        <v>602</v>
      </c>
      <c r="S148" s="94">
        <v>752</v>
      </c>
      <c r="T148" s="94">
        <v>940</v>
      </c>
      <c r="U148" s="94">
        <v>1175</v>
      </c>
      <c r="V148" s="16"/>
      <c r="W148" s="28">
        <f t="shared" si="85"/>
        <v>3510</v>
      </c>
      <c r="X148" s="28">
        <f t="shared" si="86"/>
        <v>27560</v>
      </c>
      <c r="Y148" s="28">
        <f t="shared" si="86"/>
        <v>19360</v>
      </c>
      <c r="Z148" s="28">
        <f t="shared" si="87"/>
        <v>50430</v>
      </c>
      <c r="AA148" s="28">
        <f t="shared" si="88"/>
        <v>11520</v>
      </c>
      <c r="AB148" s="28">
        <f t="shared" si="88"/>
        <v>36640</v>
      </c>
      <c r="AC148" s="28">
        <f>SUM(AA148:AB148)</f>
        <v>48160</v>
      </c>
      <c r="AD148" s="28">
        <f t="shared" si="89"/>
        <v>60160</v>
      </c>
      <c r="AE148" s="28">
        <f t="shared" si="89"/>
        <v>75200</v>
      </c>
      <c r="AF148" s="109">
        <f t="shared" si="89"/>
        <v>94000</v>
      </c>
    </row>
    <row r="149" spans="1:32" x14ac:dyDescent="0.3">
      <c r="A149" s="21">
        <v>1808</v>
      </c>
      <c r="B149" s="22" t="s">
        <v>284</v>
      </c>
      <c r="C149" s="37">
        <v>130</v>
      </c>
      <c r="D149" s="37">
        <v>130</v>
      </c>
      <c r="E149" s="24">
        <v>40</v>
      </c>
      <c r="F149" s="24">
        <v>40</v>
      </c>
      <c r="G149" s="24">
        <v>40</v>
      </c>
      <c r="H149" s="24">
        <v>40</v>
      </c>
      <c r="I149" s="24">
        <v>40</v>
      </c>
      <c r="J149" s="24">
        <v>40</v>
      </c>
      <c r="K149" s="16"/>
      <c r="L149" s="114">
        <v>172</v>
      </c>
      <c r="M149" s="114">
        <v>1351</v>
      </c>
      <c r="N149" s="114">
        <v>1547</v>
      </c>
      <c r="O149" s="87">
        <f t="shared" si="83"/>
        <v>3070</v>
      </c>
      <c r="P149" s="115">
        <v>818</v>
      </c>
      <c r="Q149" s="115">
        <v>2589</v>
      </c>
      <c r="R149" s="27">
        <f t="shared" si="84"/>
        <v>3407</v>
      </c>
      <c r="S149" s="94">
        <v>3457</v>
      </c>
      <c r="T149" s="94">
        <v>3507</v>
      </c>
      <c r="U149" s="94">
        <v>3557</v>
      </c>
      <c r="V149" s="16"/>
      <c r="W149" s="28">
        <f t="shared" si="85"/>
        <v>22360</v>
      </c>
      <c r="X149" s="28">
        <f t="shared" si="86"/>
        <v>175630</v>
      </c>
      <c r="Y149" s="28">
        <f t="shared" si="86"/>
        <v>61880</v>
      </c>
      <c r="Z149" s="28">
        <f t="shared" si="87"/>
        <v>259870</v>
      </c>
      <c r="AA149" s="28">
        <f t="shared" si="88"/>
        <v>32720</v>
      </c>
      <c r="AB149" s="28">
        <f t="shared" si="88"/>
        <v>103560</v>
      </c>
      <c r="AC149" s="28">
        <f>SUM(AA149:AB149)</f>
        <v>136280</v>
      </c>
      <c r="AD149" s="28">
        <f t="shared" si="89"/>
        <v>138280</v>
      </c>
      <c r="AE149" s="28">
        <f t="shared" si="89"/>
        <v>140280</v>
      </c>
      <c r="AF149" s="109">
        <f t="shared" si="89"/>
        <v>142280</v>
      </c>
    </row>
    <row r="150" spans="1:32" x14ac:dyDescent="0.3">
      <c r="A150" s="21">
        <v>1507</v>
      </c>
      <c r="B150" s="22" t="s">
        <v>224</v>
      </c>
      <c r="C150" s="138" t="s">
        <v>258</v>
      </c>
      <c r="D150" s="138" t="s">
        <v>258</v>
      </c>
      <c r="E150" s="138" t="s">
        <v>258</v>
      </c>
      <c r="F150" s="138" t="s">
        <v>258</v>
      </c>
      <c r="G150" s="138" t="s">
        <v>258</v>
      </c>
      <c r="H150" s="138" t="s">
        <v>258</v>
      </c>
      <c r="I150" s="138" t="s">
        <v>258</v>
      </c>
      <c r="J150" s="138" t="s">
        <v>258</v>
      </c>
      <c r="K150" s="16"/>
      <c r="L150" s="114">
        <v>0</v>
      </c>
      <c r="M150" s="114">
        <v>0</v>
      </c>
      <c r="N150" s="114">
        <v>0</v>
      </c>
      <c r="O150" s="87">
        <f t="shared" si="83"/>
        <v>0</v>
      </c>
      <c r="P150" s="115">
        <v>0</v>
      </c>
      <c r="Q150" s="115">
        <v>0</v>
      </c>
      <c r="R150" s="27">
        <f t="shared" si="84"/>
        <v>0</v>
      </c>
      <c r="S150" s="94">
        <v>0</v>
      </c>
      <c r="T150" s="94">
        <v>0</v>
      </c>
      <c r="U150" s="94">
        <v>0</v>
      </c>
      <c r="V150" s="16"/>
      <c r="W150" s="28">
        <f>L150</f>
        <v>0</v>
      </c>
      <c r="X150" s="28">
        <f>M150</f>
        <v>0</v>
      </c>
      <c r="Y150" s="28">
        <f>N150</f>
        <v>0</v>
      </c>
      <c r="Z150" s="28">
        <f t="shared" si="87"/>
        <v>0</v>
      </c>
      <c r="AA150" s="28">
        <f t="shared" ref="AA150:AF150" si="90">P150</f>
        <v>0</v>
      </c>
      <c r="AB150" s="28">
        <f t="shared" si="90"/>
        <v>0</v>
      </c>
      <c r="AC150" s="28">
        <f>SUM(AA150:AB150)</f>
        <v>0</v>
      </c>
      <c r="AD150" s="28">
        <f t="shared" si="90"/>
        <v>0</v>
      </c>
      <c r="AE150" s="28">
        <f t="shared" si="90"/>
        <v>0</v>
      </c>
      <c r="AF150" s="109">
        <f t="shared" si="90"/>
        <v>0</v>
      </c>
    </row>
    <row r="151" spans="1:32" ht="15" thickBot="1" x14ac:dyDescent="0.35">
      <c r="A151" s="66" t="s">
        <v>67</v>
      </c>
      <c r="B151" s="151"/>
      <c r="C151" s="169"/>
      <c r="D151" s="169"/>
      <c r="E151" s="169"/>
      <c r="F151" s="169"/>
      <c r="G151" s="169"/>
      <c r="H151" s="169"/>
      <c r="I151" s="169"/>
      <c r="J151" s="169"/>
      <c r="K151" s="135"/>
      <c r="L151" s="40"/>
      <c r="M151" s="40"/>
      <c r="N151" s="40"/>
      <c r="O151" s="40"/>
      <c r="P151" s="41"/>
      <c r="Q151" s="41"/>
      <c r="R151" s="170"/>
      <c r="S151" s="41"/>
      <c r="T151" s="41"/>
      <c r="U151" s="41"/>
      <c r="V151" s="135"/>
      <c r="W151" s="171">
        <f t="shared" ref="W151:AF151" si="91">SUM(W146:W150)</f>
        <v>4074670</v>
      </c>
      <c r="X151" s="171">
        <f t="shared" si="91"/>
        <v>32015190</v>
      </c>
      <c r="Y151" s="171">
        <f t="shared" si="91"/>
        <v>19511440</v>
      </c>
      <c r="Z151" s="171">
        <f t="shared" si="91"/>
        <v>55601300</v>
      </c>
      <c r="AA151" s="172">
        <f t="shared" si="91"/>
        <v>50600</v>
      </c>
      <c r="AB151" s="172">
        <f t="shared" si="91"/>
        <v>160360</v>
      </c>
      <c r="AC151" s="172">
        <f t="shared" si="91"/>
        <v>210960</v>
      </c>
      <c r="AD151" s="172">
        <f t="shared" si="91"/>
        <v>227600</v>
      </c>
      <c r="AE151" s="172">
        <f t="shared" si="91"/>
        <v>247520</v>
      </c>
      <c r="AF151" s="156">
        <f t="shared" si="91"/>
        <v>271560</v>
      </c>
    </row>
    <row r="152" spans="1:32" x14ac:dyDescent="0.3">
      <c r="A152" s="173"/>
      <c r="B152" s="158"/>
      <c r="C152" s="174"/>
      <c r="D152" s="174"/>
      <c r="E152" s="174"/>
      <c r="F152" s="174"/>
      <c r="G152" s="174"/>
      <c r="H152" s="174"/>
      <c r="I152" s="174"/>
      <c r="J152" s="174"/>
      <c r="K152" s="161"/>
      <c r="L152" s="162"/>
      <c r="M152" s="162"/>
      <c r="N152" s="162"/>
      <c r="O152" s="162"/>
      <c r="P152" s="163"/>
      <c r="Q152" s="163"/>
      <c r="R152" s="164"/>
      <c r="S152" s="165"/>
      <c r="T152" s="165"/>
      <c r="U152" s="165"/>
      <c r="V152" s="161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8"/>
    </row>
    <row r="153" spans="1:32" x14ac:dyDescent="0.3">
      <c r="A153" s="32" t="s">
        <v>68</v>
      </c>
      <c r="B153" s="33"/>
      <c r="C153" s="37"/>
      <c r="D153" s="37"/>
      <c r="E153" s="37"/>
      <c r="F153" s="37"/>
      <c r="G153" s="37"/>
      <c r="H153" s="37"/>
      <c r="I153" s="37"/>
      <c r="J153" s="37"/>
      <c r="K153" s="16"/>
      <c r="L153" s="25"/>
      <c r="M153" s="25"/>
      <c r="N153" s="25"/>
      <c r="O153" s="25"/>
      <c r="P153" s="26"/>
      <c r="Q153" s="26"/>
      <c r="R153" s="42"/>
      <c r="S153" s="27"/>
      <c r="T153" s="27"/>
      <c r="U153" s="27"/>
      <c r="V153" s="16"/>
      <c r="W153" s="28"/>
      <c r="X153" s="28"/>
      <c r="Y153" s="28"/>
      <c r="Z153" s="28"/>
      <c r="AA153" s="28"/>
      <c r="AB153" s="28"/>
      <c r="AC153" s="28"/>
      <c r="AD153" s="80"/>
      <c r="AE153" s="28"/>
      <c r="AF153" s="109"/>
    </row>
    <row r="154" spans="1:32" x14ac:dyDescent="0.3">
      <c r="A154" s="21">
        <v>1551</v>
      </c>
      <c r="B154" s="22" t="s">
        <v>69</v>
      </c>
      <c r="C154" s="23">
        <v>1130</v>
      </c>
      <c r="D154" s="23">
        <v>1150</v>
      </c>
      <c r="E154" s="24">
        <v>600</v>
      </c>
      <c r="F154" s="24">
        <v>600</v>
      </c>
      <c r="G154" s="24">
        <v>600</v>
      </c>
      <c r="H154" s="24">
        <v>600</v>
      </c>
      <c r="I154" s="24">
        <v>600</v>
      </c>
      <c r="J154" s="24">
        <v>600</v>
      </c>
      <c r="K154" s="16"/>
      <c r="L154" s="87">
        <v>6853</v>
      </c>
      <c r="M154" s="87">
        <v>100844</v>
      </c>
      <c r="N154" s="87">
        <v>14686</v>
      </c>
      <c r="O154" s="87">
        <f t="shared" ref="O154:O161" si="92">SUM(L154:N154)</f>
        <v>122383</v>
      </c>
      <c r="P154" s="26">
        <v>39946</v>
      </c>
      <c r="Q154" s="26">
        <v>126497</v>
      </c>
      <c r="R154" s="27">
        <f t="shared" ref="R154:R161" si="93">SUM(P154:Q154)</f>
        <v>166443</v>
      </c>
      <c r="S154" s="27">
        <v>183657</v>
      </c>
      <c r="T154" s="27">
        <v>201323</v>
      </c>
      <c r="U154" s="27">
        <v>202239</v>
      </c>
      <c r="V154" s="16"/>
      <c r="W154" s="28">
        <f t="shared" ref="W154:W161" si="94">L154*C154</f>
        <v>7743890</v>
      </c>
      <c r="X154" s="28">
        <f t="shared" ref="X154:Y161" si="95">M154*D154</f>
        <v>115970600</v>
      </c>
      <c r="Y154" s="28">
        <f t="shared" si="95"/>
        <v>8811600</v>
      </c>
      <c r="Z154" s="28">
        <f t="shared" ref="Z154:Z161" si="96">SUM(W154:Y154)</f>
        <v>132526090</v>
      </c>
      <c r="AA154" s="28">
        <f t="shared" ref="AA154:AB161" si="97">F154*P154</f>
        <v>23967600</v>
      </c>
      <c r="AB154" s="28">
        <f t="shared" si="97"/>
        <v>75898200</v>
      </c>
      <c r="AC154" s="28">
        <f t="shared" ref="AC154:AC161" si="98">SUM(AA154:AB154)</f>
        <v>99865800</v>
      </c>
      <c r="AD154" s="80">
        <f>H154*S154</f>
        <v>110194200</v>
      </c>
      <c r="AE154" s="80">
        <f>I154*T154</f>
        <v>120793800</v>
      </c>
      <c r="AF154" s="109">
        <f>J154*U154</f>
        <v>121343400</v>
      </c>
    </row>
    <row r="155" spans="1:32" x14ac:dyDescent="0.3">
      <c r="A155" s="21">
        <v>1552</v>
      </c>
      <c r="B155" s="22" t="s">
        <v>70</v>
      </c>
      <c r="C155" s="23">
        <v>2850</v>
      </c>
      <c r="D155" s="23">
        <v>2900</v>
      </c>
      <c r="E155" s="24">
        <v>1200</v>
      </c>
      <c r="F155" s="24">
        <v>1200</v>
      </c>
      <c r="G155" s="24">
        <v>1200</v>
      </c>
      <c r="H155" s="24">
        <v>1200</v>
      </c>
      <c r="I155" s="24">
        <v>1200</v>
      </c>
      <c r="J155" s="24">
        <v>1200</v>
      </c>
      <c r="K155" s="16"/>
      <c r="L155" s="87">
        <v>4533</v>
      </c>
      <c r="M155" s="87">
        <v>66703</v>
      </c>
      <c r="N155" s="87">
        <v>9714</v>
      </c>
      <c r="O155" s="87">
        <f t="shared" si="92"/>
        <v>80950</v>
      </c>
      <c r="P155" s="26">
        <v>27563</v>
      </c>
      <c r="Q155" s="26">
        <v>87282</v>
      </c>
      <c r="R155" s="27">
        <f t="shared" si="93"/>
        <v>114845</v>
      </c>
      <c r="S155" s="27">
        <v>106340</v>
      </c>
      <c r="T155" s="27">
        <v>113832</v>
      </c>
      <c r="U155" s="27">
        <v>118470</v>
      </c>
      <c r="V155" s="16"/>
      <c r="W155" s="28">
        <f t="shared" si="94"/>
        <v>12919050</v>
      </c>
      <c r="X155" s="28">
        <f t="shared" si="95"/>
        <v>193438700</v>
      </c>
      <c r="Y155" s="28">
        <f t="shared" si="95"/>
        <v>11656800</v>
      </c>
      <c r="Z155" s="28">
        <f t="shared" si="96"/>
        <v>218014550</v>
      </c>
      <c r="AA155" s="28">
        <f t="shared" si="97"/>
        <v>33075600</v>
      </c>
      <c r="AB155" s="28">
        <f t="shared" si="97"/>
        <v>104738400</v>
      </c>
      <c r="AC155" s="28">
        <f t="shared" si="98"/>
        <v>137814000</v>
      </c>
      <c r="AD155" s="80">
        <f t="shared" ref="AD155:AD161" si="99">H155*S155</f>
        <v>127608000</v>
      </c>
      <c r="AE155" s="80">
        <f t="shared" ref="AE155:AE161" si="100">I155*T155</f>
        <v>136598400</v>
      </c>
      <c r="AF155" s="109">
        <f t="shared" ref="AF155:AF161" si="101">J155*U155</f>
        <v>142164000</v>
      </c>
    </row>
    <row r="156" spans="1:32" x14ac:dyDescent="0.3">
      <c r="A156" s="21">
        <v>1553</v>
      </c>
      <c r="B156" s="22" t="s">
        <v>71</v>
      </c>
      <c r="C156" s="23">
        <v>4730</v>
      </c>
      <c r="D156" s="23">
        <v>4810</v>
      </c>
      <c r="E156" s="24">
        <v>2400</v>
      </c>
      <c r="F156" s="24">
        <v>2400</v>
      </c>
      <c r="G156" s="24">
        <v>2400</v>
      </c>
      <c r="H156" s="24">
        <v>2400</v>
      </c>
      <c r="I156" s="24">
        <v>2400</v>
      </c>
      <c r="J156" s="24">
        <v>2400</v>
      </c>
      <c r="K156" s="16"/>
      <c r="L156" s="87">
        <v>3389</v>
      </c>
      <c r="M156" s="87">
        <v>49864</v>
      </c>
      <c r="N156" s="87">
        <v>7262</v>
      </c>
      <c r="O156" s="87">
        <f t="shared" si="92"/>
        <v>60515</v>
      </c>
      <c r="P156" s="26">
        <v>19847</v>
      </c>
      <c r="Q156" s="26">
        <v>62849</v>
      </c>
      <c r="R156" s="27">
        <f t="shared" si="93"/>
        <v>82696</v>
      </c>
      <c r="S156" s="27">
        <v>87776</v>
      </c>
      <c r="T156" s="27">
        <v>82743</v>
      </c>
      <c r="U156" s="27">
        <v>70085</v>
      </c>
      <c r="V156" s="16"/>
      <c r="W156" s="28">
        <f t="shared" si="94"/>
        <v>16029970</v>
      </c>
      <c r="X156" s="28">
        <f t="shared" si="95"/>
        <v>239845840</v>
      </c>
      <c r="Y156" s="28">
        <f t="shared" si="95"/>
        <v>17428800</v>
      </c>
      <c r="Z156" s="28">
        <f t="shared" si="96"/>
        <v>273304610</v>
      </c>
      <c r="AA156" s="28">
        <f t="shared" si="97"/>
        <v>47632800</v>
      </c>
      <c r="AB156" s="28">
        <f t="shared" si="97"/>
        <v>150837600</v>
      </c>
      <c r="AC156" s="28">
        <f t="shared" si="98"/>
        <v>198470400</v>
      </c>
      <c r="AD156" s="80">
        <f t="shared" si="99"/>
        <v>210662400</v>
      </c>
      <c r="AE156" s="80">
        <f t="shared" si="100"/>
        <v>198583200</v>
      </c>
      <c r="AF156" s="109">
        <f t="shared" si="101"/>
        <v>168204000</v>
      </c>
    </row>
    <row r="157" spans="1:32" x14ac:dyDescent="0.3">
      <c r="A157" s="29">
        <v>1554</v>
      </c>
      <c r="B157" s="22" t="s">
        <v>72</v>
      </c>
      <c r="C157" s="38">
        <v>150</v>
      </c>
      <c r="D157" s="24">
        <v>150</v>
      </c>
      <c r="E157" s="24">
        <v>160</v>
      </c>
      <c r="F157" s="24">
        <v>160</v>
      </c>
      <c r="G157" s="24">
        <v>160</v>
      </c>
      <c r="H157" s="24">
        <v>160</v>
      </c>
      <c r="I157" s="24">
        <v>160</v>
      </c>
      <c r="J157" s="24">
        <v>160</v>
      </c>
      <c r="K157" s="16"/>
      <c r="L157" s="87">
        <v>173</v>
      </c>
      <c r="M157" s="87">
        <v>2549</v>
      </c>
      <c r="N157" s="87">
        <v>371</v>
      </c>
      <c r="O157" s="87">
        <f t="shared" si="92"/>
        <v>3093</v>
      </c>
      <c r="P157" s="26">
        <v>1010</v>
      </c>
      <c r="Q157" s="26">
        <v>3198</v>
      </c>
      <c r="R157" s="27">
        <f t="shared" si="93"/>
        <v>4208</v>
      </c>
      <c r="S157" s="27">
        <v>4643</v>
      </c>
      <c r="T157" s="27">
        <v>5089</v>
      </c>
      <c r="U157" s="27">
        <v>5113</v>
      </c>
      <c r="V157" s="16"/>
      <c r="W157" s="28">
        <f t="shared" si="94"/>
        <v>25950</v>
      </c>
      <c r="X157" s="28">
        <f t="shared" si="95"/>
        <v>382350</v>
      </c>
      <c r="Y157" s="28">
        <f t="shared" si="95"/>
        <v>59360</v>
      </c>
      <c r="Z157" s="28">
        <f t="shared" si="96"/>
        <v>467660</v>
      </c>
      <c r="AA157" s="28">
        <f t="shared" si="97"/>
        <v>161600</v>
      </c>
      <c r="AB157" s="28">
        <f t="shared" si="97"/>
        <v>511680</v>
      </c>
      <c r="AC157" s="28">
        <f t="shared" si="98"/>
        <v>673280</v>
      </c>
      <c r="AD157" s="80">
        <f t="shared" si="99"/>
        <v>742880</v>
      </c>
      <c r="AE157" s="80">
        <f t="shared" si="100"/>
        <v>814240</v>
      </c>
      <c r="AF157" s="109">
        <f t="shared" si="101"/>
        <v>818080</v>
      </c>
    </row>
    <row r="158" spans="1:32" x14ac:dyDescent="0.3">
      <c r="A158" s="29">
        <v>1555</v>
      </c>
      <c r="B158" s="22" t="s">
        <v>73</v>
      </c>
      <c r="C158" s="38">
        <v>150</v>
      </c>
      <c r="D158" s="24">
        <v>150</v>
      </c>
      <c r="E158" s="24">
        <v>160</v>
      </c>
      <c r="F158" s="24">
        <v>160</v>
      </c>
      <c r="G158" s="24">
        <v>160</v>
      </c>
      <c r="H158" s="24">
        <v>160</v>
      </c>
      <c r="I158" s="24">
        <v>160</v>
      </c>
      <c r="J158" s="24">
        <v>160</v>
      </c>
      <c r="K158" s="16"/>
      <c r="L158" s="87">
        <v>135</v>
      </c>
      <c r="M158" s="87">
        <v>1981</v>
      </c>
      <c r="N158" s="87">
        <v>288</v>
      </c>
      <c r="O158" s="87">
        <f t="shared" si="92"/>
        <v>2404</v>
      </c>
      <c r="P158" s="26">
        <v>818</v>
      </c>
      <c r="Q158" s="26">
        <v>2592</v>
      </c>
      <c r="R158" s="27">
        <f t="shared" si="93"/>
        <v>3410</v>
      </c>
      <c r="S158" s="27">
        <v>3158</v>
      </c>
      <c r="T158" s="27">
        <v>3380</v>
      </c>
      <c r="U158" s="27">
        <v>3518</v>
      </c>
      <c r="V158" s="16"/>
      <c r="W158" s="28">
        <f t="shared" si="94"/>
        <v>20250</v>
      </c>
      <c r="X158" s="28">
        <f t="shared" si="95"/>
        <v>297150</v>
      </c>
      <c r="Y158" s="28">
        <f t="shared" si="95"/>
        <v>46080</v>
      </c>
      <c r="Z158" s="28">
        <f t="shared" si="96"/>
        <v>363480</v>
      </c>
      <c r="AA158" s="28">
        <f t="shared" si="97"/>
        <v>130880</v>
      </c>
      <c r="AB158" s="28">
        <f t="shared" si="97"/>
        <v>414720</v>
      </c>
      <c r="AC158" s="28">
        <f t="shared" si="98"/>
        <v>545600</v>
      </c>
      <c r="AD158" s="80">
        <f t="shared" si="99"/>
        <v>505280</v>
      </c>
      <c r="AE158" s="80">
        <f t="shared" si="100"/>
        <v>540800</v>
      </c>
      <c r="AF158" s="109">
        <f t="shared" si="101"/>
        <v>562880</v>
      </c>
    </row>
    <row r="159" spans="1:32" x14ac:dyDescent="0.3">
      <c r="A159" s="29">
        <v>1556</v>
      </c>
      <c r="B159" s="22" t="s">
        <v>74</v>
      </c>
      <c r="C159" s="38">
        <v>150</v>
      </c>
      <c r="D159" s="24">
        <v>150</v>
      </c>
      <c r="E159" s="24">
        <v>160</v>
      </c>
      <c r="F159" s="24">
        <v>160</v>
      </c>
      <c r="G159" s="24">
        <v>160</v>
      </c>
      <c r="H159" s="24">
        <v>160</v>
      </c>
      <c r="I159" s="24">
        <v>160</v>
      </c>
      <c r="J159" s="24">
        <v>160</v>
      </c>
      <c r="K159" s="16"/>
      <c r="L159" s="87">
        <v>90</v>
      </c>
      <c r="M159" s="87">
        <v>1325</v>
      </c>
      <c r="N159" s="87">
        <v>193</v>
      </c>
      <c r="O159" s="87">
        <f t="shared" si="92"/>
        <v>1608</v>
      </c>
      <c r="P159" s="26">
        <v>528</v>
      </c>
      <c r="Q159" s="26">
        <v>1670</v>
      </c>
      <c r="R159" s="27">
        <f t="shared" si="93"/>
        <v>2198</v>
      </c>
      <c r="S159" s="27">
        <v>2333</v>
      </c>
      <c r="T159" s="27">
        <v>2199</v>
      </c>
      <c r="U159" s="27">
        <v>1863</v>
      </c>
      <c r="V159" s="16"/>
      <c r="W159" s="28">
        <f t="shared" si="94"/>
        <v>13500</v>
      </c>
      <c r="X159" s="28">
        <f t="shared" si="95"/>
        <v>198750</v>
      </c>
      <c r="Y159" s="28">
        <f t="shared" si="95"/>
        <v>30880</v>
      </c>
      <c r="Z159" s="28">
        <f t="shared" si="96"/>
        <v>243130</v>
      </c>
      <c r="AA159" s="28">
        <f t="shared" si="97"/>
        <v>84480</v>
      </c>
      <c r="AB159" s="28">
        <f t="shared" si="97"/>
        <v>267200</v>
      </c>
      <c r="AC159" s="28">
        <f t="shared" si="98"/>
        <v>351680</v>
      </c>
      <c r="AD159" s="80">
        <f t="shared" si="99"/>
        <v>373280</v>
      </c>
      <c r="AE159" s="80">
        <f t="shared" si="100"/>
        <v>351840</v>
      </c>
      <c r="AF159" s="109">
        <f t="shared" si="101"/>
        <v>298080</v>
      </c>
    </row>
    <row r="160" spans="1:32" x14ac:dyDescent="0.3">
      <c r="A160" s="29">
        <v>1557</v>
      </c>
      <c r="B160" s="30" t="s">
        <v>75</v>
      </c>
      <c r="C160" s="38">
        <v>700</v>
      </c>
      <c r="D160" s="24">
        <v>700</v>
      </c>
      <c r="E160" s="24">
        <v>80</v>
      </c>
      <c r="F160" s="24">
        <v>80</v>
      </c>
      <c r="G160" s="24">
        <v>80</v>
      </c>
      <c r="H160" s="24">
        <v>80</v>
      </c>
      <c r="I160" s="24">
        <v>80</v>
      </c>
      <c r="J160" s="24">
        <v>80</v>
      </c>
      <c r="K160" s="16"/>
      <c r="L160" s="87">
        <v>1</v>
      </c>
      <c r="M160" s="87">
        <v>8</v>
      </c>
      <c r="N160" s="87">
        <v>1</v>
      </c>
      <c r="O160" s="87">
        <f t="shared" si="92"/>
        <v>10</v>
      </c>
      <c r="P160" s="26">
        <v>3</v>
      </c>
      <c r="Q160" s="26">
        <v>11</v>
      </c>
      <c r="R160" s="27">
        <f t="shared" si="93"/>
        <v>14</v>
      </c>
      <c r="S160" s="27">
        <v>15</v>
      </c>
      <c r="T160" s="27">
        <v>15</v>
      </c>
      <c r="U160" s="27">
        <v>15</v>
      </c>
      <c r="V160" s="16"/>
      <c r="W160" s="28">
        <f t="shared" si="94"/>
        <v>700</v>
      </c>
      <c r="X160" s="28">
        <f t="shared" si="95"/>
        <v>5600</v>
      </c>
      <c r="Y160" s="28">
        <f t="shared" si="95"/>
        <v>80</v>
      </c>
      <c r="Z160" s="28">
        <f t="shared" si="96"/>
        <v>6380</v>
      </c>
      <c r="AA160" s="28">
        <f t="shared" si="97"/>
        <v>240</v>
      </c>
      <c r="AB160" s="28">
        <f t="shared" si="97"/>
        <v>880</v>
      </c>
      <c r="AC160" s="28">
        <f t="shared" si="98"/>
        <v>1120</v>
      </c>
      <c r="AD160" s="80">
        <f t="shared" si="99"/>
        <v>1200</v>
      </c>
      <c r="AE160" s="80">
        <f t="shared" si="100"/>
        <v>1200</v>
      </c>
      <c r="AF160" s="109">
        <f t="shared" si="101"/>
        <v>1200</v>
      </c>
    </row>
    <row r="161" spans="1:32" x14ac:dyDescent="0.3">
      <c r="A161" s="29">
        <v>1558</v>
      </c>
      <c r="B161" s="22" t="s">
        <v>76</v>
      </c>
      <c r="C161" s="38">
        <v>1640</v>
      </c>
      <c r="D161" s="24">
        <v>1640</v>
      </c>
      <c r="E161" s="24">
        <v>80</v>
      </c>
      <c r="F161" s="24">
        <v>80</v>
      </c>
      <c r="G161" s="24">
        <v>80</v>
      </c>
      <c r="H161" s="24">
        <v>80</v>
      </c>
      <c r="I161" s="24">
        <v>80</v>
      </c>
      <c r="J161" s="24">
        <v>80</v>
      </c>
      <c r="K161" s="16"/>
      <c r="L161" s="87">
        <v>76</v>
      </c>
      <c r="M161" s="87">
        <v>1117</v>
      </c>
      <c r="N161" s="87">
        <v>163</v>
      </c>
      <c r="O161" s="87">
        <f t="shared" si="92"/>
        <v>1356</v>
      </c>
      <c r="P161" s="26">
        <v>449</v>
      </c>
      <c r="Q161" s="26">
        <v>1421</v>
      </c>
      <c r="R161" s="27">
        <f t="shared" si="93"/>
        <v>1870</v>
      </c>
      <c r="S161" s="27">
        <v>1941</v>
      </c>
      <c r="T161" s="27">
        <v>2045</v>
      </c>
      <c r="U161" s="27">
        <v>2008</v>
      </c>
      <c r="V161" s="16"/>
      <c r="W161" s="28">
        <f t="shared" si="94"/>
        <v>124640</v>
      </c>
      <c r="X161" s="28">
        <f t="shared" si="95"/>
        <v>1831880</v>
      </c>
      <c r="Y161" s="28">
        <f t="shared" si="95"/>
        <v>13040</v>
      </c>
      <c r="Z161" s="28">
        <f t="shared" si="96"/>
        <v>1969560</v>
      </c>
      <c r="AA161" s="28">
        <f t="shared" si="97"/>
        <v>35920</v>
      </c>
      <c r="AB161" s="28">
        <f t="shared" si="97"/>
        <v>113680</v>
      </c>
      <c r="AC161" s="28">
        <f t="shared" si="98"/>
        <v>149600</v>
      </c>
      <c r="AD161" s="80">
        <f t="shared" si="99"/>
        <v>155280</v>
      </c>
      <c r="AE161" s="80">
        <f t="shared" si="100"/>
        <v>163600</v>
      </c>
      <c r="AF161" s="109">
        <f t="shared" si="101"/>
        <v>160640</v>
      </c>
    </row>
    <row r="162" spans="1:32" x14ac:dyDescent="0.3">
      <c r="A162" s="187" t="s">
        <v>68</v>
      </c>
      <c r="B162" s="33"/>
      <c r="C162" s="38"/>
      <c r="D162" s="38"/>
      <c r="E162" s="38"/>
      <c r="F162" s="38"/>
      <c r="G162" s="38"/>
      <c r="H162" s="38"/>
      <c r="I162" s="38"/>
      <c r="J162" s="38"/>
      <c r="K162" s="16"/>
      <c r="L162" s="25"/>
      <c r="M162" s="25"/>
      <c r="N162" s="25"/>
      <c r="O162" s="25"/>
      <c r="P162" s="26"/>
      <c r="Q162" s="26"/>
      <c r="R162" s="42"/>
      <c r="S162" s="27"/>
      <c r="T162" s="27"/>
      <c r="U162" s="27"/>
      <c r="V162" s="16"/>
      <c r="W162" s="36">
        <f t="shared" ref="W162:AF162" si="102">SUM(W154:W161)</f>
        <v>36877950</v>
      </c>
      <c r="X162" s="36">
        <f t="shared" si="102"/>
        <v>551970870</v>
      </c>
      <c r="Y162" s="36">
        <f t="shared" si="102"/>
        <v>38046640</v>
      </c>
      <c r="Z162" s="36">
        <f t="shared" si="102"/>
        <v>626895460</v>
      </c>
      <c r="AA162" s="36">
        <f t="shared" si="102"/>
        <v>105089120</v>
      </c>
      <c r="AB162" s="36">
        <f t="shared" si="102"/>
        <v>332782360</v>
      </c>
      <c r="AC162" s="36">
        <f t="shared" si="102"/>
        <v>437871480</v>
      </c>
      <c r="AD162" s="36">
        <f t="shared" si="102"/>
        <v>450242520</v>
      </c>
      <c r="AE162" s="36">
        <f t="shared" si="102"/>
        <v>457847080</v>
      </c>
      <c r="AF162" s="109">
        <f t="shared" si="102"/>
        <v>433552280</v>
      </c>
    </row>
    <row r="163" spans="1:32" x14ac:dyDescent="0.3">
      <c r="A163" s="188"/>
      <c r="B163" s="33"/>
      <c r="C163" s="38"/>
      <c r="D163" s="38"/>
      <c r="E163" s="38"/>
      <c r="F163" s="38"/>
      <c r="G163" s="38"/>
      <c r="H163" s="38"/>
      <c r="I163" s="38"/>
      <c r="J163" s="38"/>
      <c r="K163" s="16"/>
      <c r="L163" s="25"/>
      <c r="M163" s="25"/>
      <c r="N163" s="25"/>
      <c r="O163" s="25"/>
      <c r="P163" s="26"/>
      <c r="Q163" s="26"/>
      <c r="R163" s="42"/>
      <c r="S163" s="27"/>
      <c r="T163" s="27"/>
      <c r="U163" s="27"/>
      <c r="V163" s="16"/>
      <c r="W163" s="28"/>
      <c r="X163" s="28"/>
      <c r="Y163" s="28"/>
      <c r="Z163" s="28"/>
      <c r="AA163" s="28"/>
      <c r="AB163" s="28"/>
      <c r="AC163" s="28"/>
      <c r="AD163" s="80"/>
      <c r="AE163" s="28"/>
      <c r="AF163" s="109"/>
    </row>
    <row r="164" spans="1:32" x14ac:dyDescent="0.3">
      <c r="A164" s="187" t="s">
        <v>77</v>
      </c>
      <c r="B164" s="33"/>
      <c r="C164" s="38"/>
      <c r="D164" s="38"/>
      <c r="E164" s="38"/>
      <c r="F164" s="38"/>
      <c r="G164" s="38"/>
      <c r="H164" s="38"/>
      <c r="I164" s="38"/>
      <c r="J164" s="38"/>
      <c r="K164" s="16"/>
      <c r="L164" s="25"/>
      <c r="M164" s="25"/>
      <c r="N164" s="25"/>
      <c r="O164" s="25"/>
      <c r="P164" s="26"/>
      <c r="Q164" s="26"/>
      <c r="R164" s="42"/>
      <c r="S164" s="27"/>
      <c r="T164" s="27"/>
      <c r="U164" s="27"/>
      <c r="V164" s="16"/>
      <c r="W164" s="28"/>
      <c r="X164" s="28"/>
      <c r="Y164" s="28"/>
      <c r="Z164" s="28"/>
      <c r="AA164" s="28"/>
      <c r="AB164" s="28"/>
      <c r="AC164" s="28"/>
      <c r="AD164" s="80"/>
      <c r="AE164" s="28"/>
      <c r="AF164" s="109"/>
    </row>
    <row r="165" spans="1:32" x14ac:dyDescent="0.3">
      <c r="A165" s="29">
        <v>2551</v>
      </c>
      <c r="B165" s="22" t="s">
        <v>69</v>
      </c>
      <c r="C165" s="38">
        <v>565</v>
      </c>
      <c r="D165" s="38">
        <v>575</v>
      </c>
      <c r="E165" s="38">
        <v>300</v>
      </c>
      <c r="F165" s="38">
        <v>300</v>
      </c>
      <c r="G165" s="38">
        <v>300</v>
      </c>
      <c r="H165" s="38">
        <v>300</v>
      </c>
      <c r="I165" s="38">
        <v>300</v>
      </c>
      <c r="J165" s="38">
        <v>300</v>
      </c>
      <c r="K165" s="16"/>
      <c r="L165" s="87">
        <v>1004</v>
      </c>
      <c r="M165" s="87">
        <v>14767</v>
      </c>
      <c r="N165" s="87">
        <v>2151</v>
      </c>
      <c r="O165" s="87">
        <f t="shared" ref="O165:O172" si="103">SUM(L165:N165)</f>
        <v>17922</v>
      </c>
      <c r="P165" s="26">
        <v>5643</v>
      </c>
      <c r="Q165" s="26">
        <v>17868</v>
      </c>
      <c r="R165" s="27">
        <f t="shared" ref="R165:R172" si="104">SUM(P165:Q165)</f>
        <v>23511</v>
      </c>
      <c r="S165" s="27">
        <v>25061</v>
      </c>
      <c r="T165" s="27">
        <v>27472</v>
      </c>
      <c r="U165" s="27">
        <v>27597</v>
      </c>
      <c r="V165" s="16"/>
      <c r="W165" s="28">
        <f t="shared" ref="W165:W172" si="105">L165*C165</f>
        <v>567260</v>
      </c>
      <c r="X165" s="28">
        <f>M165*D165</f>
        <v>8491025</v>
      </c>
      <c r="Y165" s="28">
        <f>N165*E165</f>
        <v>645300</v>
      </c>
      <c r="Z165" s="28">
        <f t="shared" ref="Z165:Z172" si="106">SUM(W165:Y165)</f>
        <v>9703585</v>
      </c>
      <c r="AA165" s="28">
        <f>F165*P165</f>
        <v>1692900</v>
      </c>
      <c r="AB165" s="28">
        <f>G165*Q165</f>
        <v>5360400</v>
      </c>
      <c r="AC165" s="28">
        <f>SUM(AA165:AB165)</f>
        <v>7053300</v>
      </c>
      <c r="AD165" s="80">
        <f>H165*S165</f>
        <v>7518300</v>
      </c>
      <c r="AE165" s="80">
        <f>I165*T165</f>
        <v>8241600</v>
      </c>
      <c r="AF165" s="109">
        <f>J165*U165</f>
        <v>8279100</v>
      </c>
    </row>
    <row r="166" spans="1:32" x14ac:dyDescent="0.3">
      <c r="A166" s="29">
        <v>2552</v>
      </c>
      <c r="B166" s="22" t="s">
        <v>70</v>
      </c>
      <c r="C166" s="38">
        <v>1425</v>
      </c>
      <c r="D166" s="38">
        <v>1450</v>
      </c>
      <c r="E166" s="38">
        <v>600</v>
      </c>
      <c r="F166" s="38">
        <v>600</v>
      </c>
      <c r="G166" s="38">
        <v>600</v>
      </c>
      <c r="H166" s="38">
        <v>600</v>
      </c>
      <c r="I166" s="38">
        <v>600</v>
      </c>
      <c r="J166" s="38">
        <v>600</v>
      </c>
      <c r="K166" s="16"/>
      <c r="L166" s="87">
        <v>673</v>
      </c>
      <c r="M166" s="87">
        <v>9904</v>
      </c>
      <c r="N166" s="87">
        <v>1442</v>
      </c>
      <c r="O166" s="87">
        <f t="shared" si="103"/>
        <v>12019</v>
      </c>
      <c r="P166" s="26">
        <v>3511</v>
      </c>
      <c r="Q166" s="26">
        <v>11117</v>
      </c>
      <c r="R166" s="27">
        <f t="shared" si="104"/>
        <v>14628</v>
      </c>
      <c r="S166" s="27">
        <v>13014</v>
      </c>
      <c r="T166" s="27">
        <v>13085</v>
      </c>
      <c r="U166" s="27">
        <v>13300</v>
      </c>
      <c r="V166" s="16"/>
      <c r="W166" s="28">
        <f t="shared" si="105"/>
        <v>959025</v>
      </c>
      <c r="X166" s="28">
        <f t="shared" ref="X166:X171" si="107">M166*D166</f>
        <v>14360800</v>
      </c>
      <c r="Y166" s="28">
        <f t="shared" ref="Y166:Y171" si="108">N166*E166</f>
        <v>865200</v>
      </c>
      <c r="Z166" s="28">
        <f t="shared" si="106"/>
        <v>16185025</v>
      </c>
      <c r="AA166" s="28">
        <f t="shared" ref="AA166:AA171" si="109">F166*P166</f>
        <v>2106600</v>
      </c>
      <c r="AB166" s="28">
        <f t="shared" ref="AB166:AB171" si="110">G166*Q166</f>
        <v>6670200</v>
      </c>
      <c r="AC166" s="28">
        <f t="shared" ref="AC166:AC171" si="111">SUM(AA166:AB166)</f>
        <v>8776800</v>
      </c>
      <c r="AD166" s="80">
        <f t="shared" ref="AD166:AD172" si="112">H166*S166</f>
        <v>7808400</v>
      </c>
      <c r="AE166" s="80">
        <f t="shared" ref="AE166:AE172" si="113">I166*T166</f>
        <v>7851000</v>
      </c>
      <c r="AF166" s="109">
        <f t="shared" ref="AF166:AF172" si="114">J166*U166</f>
        <v>7980000</v>
      </c>
    </row>
    <row r="167" spans="1:32" x14ac:dyDescent="0.3">
      <c r="A167" s="29">
        <v>2553</v>
      </c>
      <c r="B167" s="22" t="s">
        <v>78</v>
      </c>
      <c r="C167" s="38">
        <v>2365</v>
      </c>
      <c r="D167" s="38">
        <v>2405</v>
      </c>
      <c r="E167" s="38">
        <v>1200</v>
      </c>
      <c r="F167" s="38">
        <v>1200</v>
      </c>
      <c r="G167" s="38">
        <v>1200</v>
      </c>
      <c r="H167" s="38">
        <v>1200</v>
      </c>
      <c r="I167" s="38">
        <v>1200</v>
      </c>
      <c r="J167" s="38">
        <v>1200</v>
      </c>
      <c r="K167" s="16"/>
      <c r="L167" s="87">
        <v>446</v>
      </c>
      <c r="M167" s="87">
        <v>6562</v>
      </c>
      <c r="N167" s="87">
        <v>956</v>
      </c>
      <c r="O167" s="87">
        <f t="shared" si="103"/>
        <v>7964</v>
      </c>
      <c r="P167" s="26">
        <v>2296</v>
      </c>
      <c r="Q167" s="26">
        <v>7272</v>
      </c>
      <c r="R167" s="27">
        <f t="shared" si="104"/>
        <v>9568</v>
      </c>
      <c r="S167" s="27">
        <v>9614</v>
      </c>
      <c r="T167" s="27">
        <v>8666</v>
      </c>
      <c r="U167" s="27">
        <v>8015</v>
      </c>
      <c r="V167" s="16"/>
      <c r="W167" s="28">
        <f t="shared" si="105"/>
        <v>1054790</v>
      </c>
      <c r="X167" s="28">
        <f t="shared" si="107"/>
        <v>15781610</v>
      </c>
      <c r="Y167" s="28">
        <f t="shared" si="108"/>
        <v>1147200</v>
      </c>
      <c r="Z167" s="28">
        <f t="shared" si="106"/>
        <v>17983600</v>
      </c>
      <c r="AA167" s="28">
        <f t="shared" si="109"/>
        <v>2755200</v>
      </c>
      <c r="AB167" s="28">
        <f t="shared" si="110"/>
        <v>8726400</v>
      </c>
      <c r="AC167" s="28">
        <f t="shared" si="111"/>
        <v>11481600</v>
      </c>
      <c r="AD167" s="80">
        <f t="shared" si="112"/>
        <v>11536800</v>
      </c>
      <c r="AE167" s="80">
        <f t="shared" si="113"/>
        <v>10399200</v>
      </c>
      <c r="AF167" s="109">
        <f t="shared" si="114"/>
        <v>9618000</v>
      </c>
    </row>
    <row r="168" spans="1:32" x14ac:dyDescent="0.3">
      <c r="A168" s="29">
        <v>2554</v>
      </c>
      <c r="B168" s="22" t="s">
        <v>72</v>
      </c>
      <c r="C168" s="38">
        <v>75</v>
      </c>
      <c r="D168" s="38">
        <v>75</v>
      </c>
      <c r="E168" s="38">
        <v>80</v>
      </c>
      <c r="F168" s="24">
        <v>80</v>
      </c>
      <c r="G168" s="24">
        <v>80</v>
      </c>
      <c r="H168" s="24">
        <v>80</v>
      </c>
      <c r="I168" s="24">
        <v>80</v>
      </c>
      <c r="J168" s="24">
        <v>80</v>
      </c>
      <c r="K168" s="16"/>
      <c r="L168" s="87">
        <v>105</v>
      </c>
      <c r="M168" s="87">
        <v>1551</v>
      </c>
      <c r="N168" s="87">
        <v>226</v>
      </c>
      <c r="O168" s="87">
        <f t="shared" si="103"/>
        <v>1882</v>
      </c>
      <c r="P168" s="26">
        <v>592</v>
      </c>
      <c r="Q168" s="26">
        <v>1876</v>
      </c>
      <c r="R168" s="27">
        <f t="shared" si="104"/>
        <v>2468</v>
      </c>
      <c r="S168" s="27">
        <v>2631</v>
      </c>
      <c r="T168" s="27">
        <v>2884</v>
      </c>
      <c r="U168" s="27">
        <v>2897</v>
      </c>
      <c r="V168" s="16"/>
      <c r="W168" s="28">
        <f t="shared" si="105"/>
        <v>7875</v>
      </c>
      <c r="X168" s="28">
        <f t="shared" si="107"/>
        <v>116325</v>
      </c>
      <c r="Y168" s="28">
        <f t="shared" si="108"/>
        <v>18080</v>
      </c>
      <c r="Z168" s="28">
        <f t="shared" si="106"/>
        <v>142280</v>
      </c>
      <c r="AA168" s="28">
        <f t="shared" si="109"/>
        <v>47360</v>
      </c>
      <c r="AB168" s="28">
        <f t="shared" si="110"/>
        <v>150080</v>
      </c>
      <c r="AC168" s="28">
        <f t="shared" si="111"/>
        <v>197440</v>
      </c>
      <c r="AD168" s="80">
        <f t="shared" si="112"/>
        <v>210480</v>
      </c>
      <c r="AE168" s="80">
        <f t="shared" si="113"/>
        <v>230720</v>
      </c>
      <c r="AF168" s="109">
        <f t="shared" si="114"/>
        <v>231760</v>
      </c>
    </row>
    <row r="169" spans="1:32" x14ac:dyDescent="0.3">
      <c r="A169" s="29">
        <v>2555</v>
      </c>
      <c r="B169" s="22" t="s">
        <v>73</v>
      </c>
      <c r="C169" s="38">
        <v>75</v>
      </c>
      <c r="D169" s="38">
        <v>75</v>
      </c>
      <c r="E169" s="38">
        <v>80</v>
      </c>
      <c r="F169" s="24">
        <v>80</v>
      </c>
      <c r="G169" s="24">
        <v>80</v>
      </c>
      <c r="H169" s="24">
        <v>80</v>
      </c>
      <c r="I169" s="24">
        <v>80</v>
      </c>
      <c r="J169" s="24">
        <v>80</v>
      </c>
      <c r="K169" s="16"/>
      <c r="L169" s="87">
        <v>74</v>
      </c>
      <c r="M169" s="87">
        <v>1090</v>
      </c>
      <c r="N169" s="87">
        <v>159</v>
      </c>
      <c r="O169" s="87">
        <f t="shared" si="103"/>
        <v>1323</v>
      </c>
      <c r="P169" s="26">
        <v>387</v>
      </c>
      <c r="Q169" s="26">
        <v>1224</v>
      </c>
      <c r="R169" s="27">
        <f t="shared" si="104"/>
        <v>1611</v>
      </c>
      <c r="S169" s="27">
        <v>1433</v>
      </c>
      <c r="T169" s="27">
        <v>1441</v>
      </c>
      <c r="U169" s="27">
        <v>1464</v>
      </c>
      <c r="V169" s="16"/>
      <c r="W169" s="28">
        <f t="shared" si="105"/>
        <v>5550</v>
      </c>
      <c r="X169" s="28">
        <f t="shared" si="107"/>
        <v>81750</v>
      </c>
      <c r="Y169" s="28">
        <f t="shared" si="108"/>
        <v>12720</v>
      </c>
      <c r="Z169" s="28">
        <f t="shared" si="106"/>
        <v>100020</v>
      </c>
      <c r="AA169" s="28">
        <f t="shared" si="109"/>
        <v>30960</v>
      </c>
      <c r="AB169" s="28">
        <f t="shared" si="110"/>
        <v>97920</v>
      </c>
      <c r="AC169" s="28">
        <f t="shared" si="111"/>
        <v>128880</v>
      </c>
      <c r="AD169" s="80">
        <f t="shared" si="112"/>
        <v>114640</v>
      </c>
      <c r="AE169" s="80">
        <f t="shared" si="113"/>
        <v>115280</v>
      </c>
      <c r="AF169" s="109">
        <f t="shared" si="114"/>
        <v>117120</v>
      </c>
    </row>
    <row r="170" spans="1:32" x14ac:dyDescent="0.3">
      <c r="A170" s="29">
        <v>2556</v>
      </c>
      <c r="B170" s="22" t="s">
        <v>74</v>
      </c>
      <c r="C170" s="38">
        <v>75</v>
      </c>
      <c r="D170" s="38">
        <v>75</v>
      </c>
      <c r="E170" s="38">
        <v>80</v>
      </c>
      <c r="F170" s="24">
        <v>80</v>
      </c>
      <c r="G170" s="24">
        <v>80</v>
      </c>
      <c r="H170" s="24">
        <v>80</v>
      </c>
      <c r="I170" s="24">
        <v>80</v>
      </c>
      <c r="J170" s="24">
        <v>80</v>
      </c>
      <c r="K170" s="16"/>
      <c r="L170" s="87">
        <v>49</v>
      </c>
      <c r="M170" s="87">
        <v>728</v>
      </c>
      <c r="N170" s="87">
        <v>106</v>
      </c>
      <c r="O170" s="87">
        <f t="shared" si="103"/>
        <v>883</v>
      </c>
      <c r="P170" s="26">
        <v>255</v>
      </c>
      <c r="Q170" s="26">
        <v>806</v>
      </c>
      <c r="R170" s="27">
        <f t="shared" si="104"/>
        <v>1061</v>
      </c>
      <c r="S170" s="27">
        <v>1066</v>
      </c>
      <c r="T170" s="27">
        <v>961</v>
      </c>
      <c r="U170" s="27">
        <v>889</v>
      </c>
      <c r="V170" s="16"/>
      <c r="W170" s="28">
        <f t="shared" si="105"/>
        <v>3675</v>
      </c>
      <c r="X170" s="28">
        <f t="shared" si="107"/>
        <v>54600</v>
      </c>
      <c r="Y170" s="28">
        <f t="shared" si="108"/>
        <v>8480</v>
      </c>
      <c r="Z170" s="28">
        <f t="shared" si="106"/>
        <v>66755</v>
      </c>
      <c r="AA170" s="28">
        <f t="shared" si="109"/>
        <v>20400</v>
      </c>
      <c r="AB170" s="28">
        <f t="shared" si="110"/>
        <v>64480</v>
      </c>
      <c r="AC170" s="28">
        <f t="shared" si="111"/>
        <v>84880</v>
      </c>
      <c r="AD170" s="80">
        <f t="shared" si="112"/>
        <v>85280</v>
      </c>
      <c r="AE170" s="80">
        <f t="shared" si="113"/>
        <v>76880</v>
      </c>
      <c r="AF170" s="109">
        <f t="shared" si="114"/>
        <v>71120</v>
      </c>
    </row>
    <row r="171" spans="1:32" x14ac:dyDescent="0.3">
      <c r="A171" s="29">
        <v>2557</v>
      </c>
      <c r="B171" s="22" t="s">
        <v>75</v>
      </c>
      <c r="C171" s="38"/>
      <c r="D171" s="38"/>
      <c r="E171" s="38">
        <v>40</v>
      </c>
      <c r="F171" s="24">
        <v>40</v>
      </c>
      <c r="G171" s="24">
        <v>40</v>
      </c>
      <c r="H171" s="24">
        <v>40</v>
      </c>
      <c r="I171" s="24">
        <v>40</v>
      </c>
      <c r="J171" s="24">
        <v>40</v>
      </c>
      <c r="K171" s="16"/>
      <c r="L171" s="87">
        <v>0</v>
      </c>
      <c r="M171" s="87">
        <v>1</v>
      </c>
      <c r="N171" s="87">
        <v>0</v>
      </c>
      <c r="O171" s="87">
        <f t="shared" si="103"/>
        <v>1</v>
      </c>
      <c r="P171" s="26">
        <v>0</v>
      </c>
      <c r="Q171" s="27">
        <v>1</v>
      </c>
      <c r="R171" s="27">
        <f t="shared" si="104"/>
        <v>1</v>
      </c>
      <c r="S171" s="27">
        <v>1</v>
      </c>
      <c r="T171" s="27">
        <v>1</v>
      </c>
      <c r="U171" s="27">
        <v>1</v>
      </c>
      <c r="V171" s="16"/>
      <c r="W171" s="28">
        <f t="shared" si="105"/>
        <v>0</v>
      </c>
      <c r="X171" s="28">
        <f t="shared" si="107"/>
        <v>0</v>
      </c>
      <c r="Y171" s="28">
        <f t="shared" si="108"/>
        <v>0</v>
      </c>
      <c r="Z171" s="28">
        <f t="shared" si="106"/>
        <v>0</v>
      </c>
      <c r="AA171" s="28">
        <f t="shared" si="109"/>
        <v>0</v>
      </c>
      <c r="AB171" s="28">
        <f t="shared" si="110"/>
        <v>40</v>
      </c>
      <c r="AC171" s="28">
        <f t="shared" si="111"/>
        <v>40</v>
      </c>
      <c r="AD171" s="80">
        <f t="shared" si="112"/>
        <v>40</v>
      </c>
      <c r="AE171" s="80">
        <f t="shared" si="113"/>
        <v>40</v>
      </c>
      <c r="AF171" s="109">
        <f t="shared" si="114"/>
        <v>40</v>
      </c>
    </row>
    <row r="172" spans="1:32" x14ac:dyDescent="0.3">
      <c r="A172" s="29">
        <v>2558</v>
      </c>
      <c r="B172" s="22" t="s">
        <v>76</v>
      </c>
      <c r="C172" s="38"/>
      <c r="D172" s="38"/>
      <c r="E172" s="38">
        <v>40</v>
      </c>
      <c r="F172" s="24">
        <v>40</v>
      </c>
      <c r="G172" s="24">
        <v>40</v>
      </c>
      <c r="H172" s="24">
        <v>40</v>
      </c>
      <c r="I172" s="24">
        <v>40</v>
      </c>
      <c r="J172" s="24">
        <v>40</v>
      </c>
      <c r="K172" s="16"/>
      <c r="L172" s="87">
        <v>8</v>
      </c>
      <c r="M172" s="87">
        <v>110</v>
      </c>
      <c r="N172" s="87">
        <v>16</v>
      </c>
      <c r="O172" s="87">
        <f t="shared" si="103"/>
        <v>134</v>
      </c>
      <c r="P172" s="26">
        <v>41</v>
      </c>
      <c r="Q172" s="26">
        <v>128</v>
      </c>
      <c r="R172" s="27">
        <f t="shared" si="104"/>
        <v>169</v>
      </c>
      <c r="S172" s="27">
        <v>169</v>
      </c>
      <c r="T172" s="27">
        <v>175</v>
      </c>
      <c r="U172" s="27">
        <v>173</v>
      </c>
      <c r="V172" s="16"/>
      <c r="W172" s="28">
        <f t="shared" si="105"/>
        <v>0</v>
      </c>
      <c r="X172" s="28">
        <f>M172*D172</f>
        <v>0</v>
      </c>
      <c r="Y172" s="28">
        <f>N172*E172</f>
        <v>640</v>
      </c>
      <c r="Z172" s="28">
        <f t="shared" si="106"/>
        <v>640</v>
      </c>
      <c r="AA172" s="28">
        <f>F172*P172</f>
        <v>1640</v>
      </c>
      <c r="AB172" s="28">
        <f>G172*Q172</f>
        <v>5120</v>
      </c>
      <c r="AC172" s="28">
        <f>SUM(AA172:AB172)</f>
        <v>6760</v>
      </c>
      <c r="AD172" s="80">
        <f t="shared" si="112"/>
        <v>6760</v>
      </c>
      <c r="AE172" s="80">
        <f t="shared" si="113"/>
        <v>7000</v>
      </c>
      <c r="AF172" s="109">
        <f t="shared" si="114"/>
        <v>6920</v>
      </c>
    </row>
    <row r="173" spans="1:32" x14ac:dyDescent="0.3">
      <c r="A173" s="187" t="s">
        <v>77</v>
      </c>
      <c r="B173" s="33"/>
      <c r="C173" s="38"/>
      <c r="D173" s="38"/>
      <c r="E173" s="38"/>
      <c r="F173" s="38"/>
      <c r="G173" s="38"/>
      <c r="H173" s="38"/>
      <c r="I173" s="38"/>
      <c r="J173" s="38"/>
      <c r="K173" s="16"/>
      <c r="L173" s="87"/>
      <c r="M173" s="87"/>
      <c r="N173" s="87"/>
      <c r="O173" s="87"/>
      <c r="P173" s="26"/>
      <c r="Q173" s="26"/>
      <c r="R173" s="54"/>
      <c r="S173" s="55"/>
      <c r="T173" s="55"/>
      <c r="U173" s="55"/>
      <c r="V173" s="16"/>
      <c r="W173" s="36">
        <f t="shared" ref="W173:AF173" si="115">SUM(W165:W172)</f>
        <v>2598175</v>
      </c>
      <c r="X173" s="36">
        <f t="shared" si="115"/>
        <v>38886110</v>
      </c>
      <c r="Y173" s="36">
        <f t="shared" si="115"/>
        <v>2697620</v>
      </c>
      <c r="Z173" s="36">
        <f t="shared" si="115"/>
        <v>44181905</v>
      </c>
      <c r="AA173" s="36">
        <f t="shared" si="115"/>
        <v>6655060</v>
      </c>
      <c r="AB173" s="36">
        <f t="shared" si="115"/>
        <v>21074640</v>
      </c>
      <c r="AC173" s="36">
        <f t="shared" si="115"/>
        <v>27729700</v>
      </c>
      <c r="AD173" s="36">
        <f t="shared" si="115"/>
        <v>27280700</v>
      </c>
      <c r="AE173" s="36">
        <f t="shared" si="115"/>
        <v>26921720</v>
      </c>
      <c r="AF173" s="109">
        <f t="shared" si="115"/>
        <v>26304060</v>
      </c>
    </row>
    <row r="174" spans="1:32" x14ac:dyDescent="0.3">
      <c r="A174" s="187"/>
      <c r="B174" s="33"/>
      <c r="C174" s="38"/>
      <c r="D174" s="38"/>
      <c r="E174" s="38"/>
      <c r="F174" s="38"/>
      <c r="G174" s="38"/>
      <c r="H174" s="38"/>
      <c r="I174" s="38"/>
      <c r="J174" s="38"/>
      <c r="K174" s="16"/>
      <c r="L174" s="87"/>
      <c r="M174" s="87"/>
      <c r="N174" s="87"/>
      <c r="O174" s="87"/>
      <c r="P174" s="26"/>
      <c r="Q174" s="26"/>
      <c r="R174" s="54"/>
      <c r="S174" s="55"/>
      <c r="T174" s="55"/>
      <c r="U174" s="55"/>
      <c r="V174" s="16"/>
      <c r="W174" s="28"/>
      <c r="X174" s="28"/>
      <c r="Y174" s="28"/>
      <c r="Z174" s="28"/>
      <c r="AA174" s="28"/>
      <c r="AB174" s="28"/>
      <c r="AC174" s="28"/>
      <c r="AD174" s="80"/>
      <c r="AE174" s="28"/>
      <c r="AF174" s="109"/>
    </row>
    <row r="175" spans="1:32" x14ac:dyDescent="0.3">
      <c r="A175" s="187" t="s">
        <v>79</v>
      </c>
      <c r="B175" s="33"/>
      <c r="C175" s="38"/>
      <c r="D175" s="38"/>
      <c r="E175" s="38"/>
      <c r="F175" s="38"/>
      <c r="G175" s="38"/>
      <c r="H175" s="38"/>
      <c r="I175" s="38"/>
      <c r="J175" s="38"/>
      <c r="K175" s="16"/>
      <c r="L175" s="87"/>
      <c r="M175" s="87"/>
      <c r="N175" s="87"/>
      <c r="O175" s="87"/>
      <c r="P175" s="26"/>
      <c r="Q175" s="26"/>
      <c r="R175" s="42"/>
      <c r="S175" s="27"/>
      <c r="T175" s="27"/>
      <c r="U175" s="27"/>
      <c r="V175" s="16"/>
      <c r="W175" s="28"/>
      <c r="X175" s="28"/>
      <c r="Y175" s="28"/>
      <c r="Z175" s="28"/>
      <c r="AA175" s="28"/>
      <c r="AB175" s="28"/>
      <c r="AC175" s="28"/>
      <c r="AD175" s="80"/>
      <c r="AE175" s="28"/>
      <c r="AF175" s="109"/>
    </row>
    <row r="176" spans="1:32" x14ac:dyDescent="0.3">
      <c r="A176" s="29">
        <v>3551</v>
      </c>
      <c r="B176" s="22" t="s">
        <v>69</v>
      </c>
      <c r="C176" s="38"/>
      <c r="D176" s="38"/>
      <c r="E176" s="38">
        <v>150</v>
      </c>
      <c r="F176" s="38">
        <v>150</v>
      </c>
      <c r="G176" s="38">
        <v>150</v>
      </c>
      <c r="H176" s="38">
        <v>150</v>
      </c>
      <c r="I176" s="38">
        <v>150</v>
      </c>
      <c r="J176" s="38">
        <v>150</v>
      </c>
      <c r="K176" s="16"/>
      <c r="L176" s="87"/>
      <c r="M176" s="87"/>
      <c r="N176" s="87">
        <v>8052</v>
      </c>
      <c r="O176" s="87">
        <f t="shared" ref="O176:O183" si="116">SUM(L176:N176)</f>
        <v>8052</v>
      </c>
      <c r="P176" s="26">
        <v>2535</v>
      </c>
      <c r="Q176" s="26">
        <v>8028</v>
      </c>
      <c r="R176" s="27">
        <f t="shared" ref="R176:R185" si="117">SUM(P176:Q176)</f>
        <v>10563</v>
      </c>
      <c r="S176" s="26">
        <v>11259</v>
      </c>
      <c r="T176" s="26">
        <v>12342</v>
      </c>
      <c r="U176" s="26">
        <v>12399</v>
      </c>
      <c r="V176" s="16"/>
      <c r="W176" s="28">
        <f t="shared" ref="W176:W183" si="118">L176*C176</f>
        <v>0</v>
      </c>
      <c r="X176" s="28">
        <f t="shared" ref="X176:X183" si="119">M176*D176</f>
        <v>0</v>
      </c>
      <c r="Y176" s="28">
        <f t="shared" ref="Y176:Y183" si="120">N176*E176</f>
        <v>1207800</v>
      </c>
      <c r="Z176" s="28">
        <f t="shared" ref="Z176:Z183" si="121">SUM(W176:Y176)</f>
        <v>1207800</v>
      </c>
      <c r="AA176" s="28">
        <f>F176*P176</f>
        <v>380250</v>
      </c>
      <c r="AB176" s="28">
        <f>G176*Q176</f>
        <v>1204200</v>
      </c>
      <c r="AC176" s="28">
        <f>SUM(AA176:AB176)</f>
        <v>1584450</v>
      </c>
      <c r="AD176" s="80">
        <f>H176*S176</f>
        <v>1688850</v>
      </c>
      <c r="AE176" s="80">
        <f>I176*T176</f>
        <v>1851300</v>
      </c>
      <c r="AF176" s="109">
        <f>J176*U176</f>
        <v>1859850</v>
      </c>
    </row>
    <row r="177" spans="1:32" x14ac:dyDescent="0.3">
      <c r="A177" s="29">
        <v>3552</v>
      </c>
      <c r="B177" s="22" t="s">
        <v>70</v>
      </c>
      <c r="C177" s="38"/>
      <c r="D177" s="38"/>
      <c r="E177" s="38">
        <v>300</v>
      </c>
      <c r="F177" s="38">
        <v>300</v>
      </c>
      <c r="G177" s="38">
        <v>300</v>
      </c>
      <c r="H177" s="38">
        <v>300</v>
      </c>
      <c r="I177" s="38">
        <v>300</v>
      </c>
      <c r="J177" s="38">
        <v>300</v>
      </c>
      <c r="K177" s="16"/>
      <c r="L177" s="87"/>
      <c r="M177" s="87"/>
      <c r="N177" s="87">
        <v>5400</v>
      </c>
      <c r="O177" s="87">
        <f t="shared" si="116"/>
        <v>5400</v>
      </c>
      <c r="P177" s="26">
        <v>1577</v>
      </c>
      <c r="Q177" s="26">
        <v>4995</v>
      </c>
      <c r="R177" s="27">
        <f t="shared" si="117"/>
        <v>6572</v>
      </c>
      <c r="S177" s="26">
        <v>5847</v>
      </c>
      <c r="T177" s="26">
        <v>5879</v>
      </c>
      <c r="U177" s="26">
        <v>5976</v>
      </c>
      <c r="V177" s="16"/>
      <c r="W177" s="28">
        <f t="shared" si="118"/>
        <v>0</v>
      </c>
      <c r="X177" s="28">
        <f t="shared" si="119"/>
        <v>0</v>
      </c>
      <c r="Y177" s="28">
        <f t="shared" si="120"/>
        <v>1620000</v>
      </c>
      <c r="Z177" s="28">
        <f t="shared" si="121"/>
        <v>1620000</v>
      </c>
      <c r="AA177" s="28">
        <f t="shared" ref="AA177:AA183" si="122">F177*P177</f>
        <v>473100</v>
      </c>
      <c r="AB177" s="28">
        <f t="shared" ref="AB177:AB183" si="123">G177*Q177</f>
        <v>1498500</v>
      </c>
      <c r="AC177" s="28">
        <f t="shared" ref="AC177:AC183" si="124">SUM(AA177:AB177)</f>
        <v>1971600</v>
      </c>
      <c r="AD177" s="80">
        <f t="shared" ref="AD177:AD183" si="125">H177*S177</f>
        <v>1754100</v>
      </c>
      <c r="AE177" s="80">
        <f t="shared" ref="AE177:AE183" si="126">I177*T177</f>
        <v>1763700</v>
      </c>
      <c r="AF177" s="109">
        <f t="shared" ref="AF177:AF183" si="127">J177*U177</f>
        <v>1792800</v>
      </c>
    </row>
    <row r="178" spans="1:32" x14ac:dyDescent="0.3">
      <c r="A178" s="29">
        <v>3553</v>
      </c>
      <c r="B178" s="22" t="s">
        <v>78</v>
      </c>
      <c r="C178" s="38"/>
      <c r="D178" s="38"/>
      <c r="E178" s="38">
        <v>600</v>
      </c>
      <c r="F178" s="38">
        <v>600</v>
      </c>
      <c r="G178" s="38">
        <v>600</v>
      </c>
      <c r="H178" s="38">
        <v>600</v>
      </c>
      <c r="I178" s="38">
        <v>600</v>
      </c>
      <c r="J178" s="38">
        <v>600</v>
      </c>
      <c r="K178" s="16"/>
      <c r="L178" s="87"/>
      <c r="M178" s="87"/>
      <c r="N178" s="87">
        <v>3578</v>
      </c>
      <c r="O178" s="87">
        <f t="shared" si="116"/>
        <v>3578</v>
      </c>
      <c r="P178" s="26">
        <v>1032</v>
      </c>
      <c r="Q178" s="26">
        <v>3266</v>
      </c>
      <c r="R178" s="27">
        <f t="shared" si="117"/>
        <v>4298</v>
      </c>
      <c r="S178" s="26">
        <v>4319</v>
      </c>
      <c r="T178" s="26">
        <v>3894</v>
      </c>
      <c r="U178" s="26">
        <v>3601</v>
      </c>
      <c r="V178" s="16"/>
      <c r="W178" s="28">
        <f t="shared" si="118"/>
        <v>0</v>
      </c>
      <c r="X178" s="28">
        <f t="shared" si="119"/>
        <v>0</v>
      </c>
      <c r="Y178" s="28">
        <f t="shared" si="120"/>
        <v>2146800</v>
      </c>
      <c r="Z178" s="28">
        <f t="shared" si="121"/>
        <v>2146800</v>
      </c>
      <c r="AA178" s="28">
        <f t="shared" si="122"/>
        <v>619200</v>
      </c>
      <c r="AB178" s="28">
        <f t="shared" si="123"/>
        <v>1959600</v>
      </c>
      <c r="AC178" s="28">
        <f t="shared" si="124"/>
        <v>2578800</v>
      </c>
      <c r="AD178" s="80">
        <f t="shared" si="125"/>
        <v>2591400</v>
      </c>
      <c r="AE178" s="80">
        <f t="shared" si="126"/>
        <v>2336400</v>
      </c>
      <c r="AF178" s="109">
        <f t="shared" si="127"/>
        <v>2160600</v>
      </c>
    </row>
    <row r="179" spans="1:32" x14ac:dyDescent="0.3">
      <c r="A179" s="29">
        <v>3554</v>
      </c>
      <c r="B179" s="22" t="s">
        <v>72</v>
      </c>
      <c r="C179" s="38"/>
      <c r="D179" s="38"/>
      <c r="E179" s="38">
        <v>40</v>
      </c>
      <c r="F179" s="24">
        <v>40</v>
      </c>
      <c r="G179" s="24">
        <v>40</v>
      </c>
      <c r="H179" s="24">
        <v>40</v>
      </c>
      <c r="I179" s="24">
        <v>40</v>
      </c>
      <c r="J179" s="24">
        <v>40</v>
      </c>
      <c r="K179" s="16"/>
      <c r="L179" s="87"/>
      <c r="M179" s="87"/>
      <c r="N179" s="87">
        <v>845</v>
      </c>
      <c r="O179" s="87">
        <f t="shared" si="116"/>
        <v>845</v>
      </c>
      <c r="P179" s="26">
        <v>266</v>
      </c>
      <c r="Q179" s="26">
        <v>843</v>
      </c>
      <c r="R179" s="27">
        <f t="shared" si="117"/>
        <v>1109</v>
      </c>
      <c r="S179" s="26">
        <v>1182</v>
      </c>
      <c r="T179" s="26">
        <v>1296</v>
      </c>
      <c r="U179" s="26">
        <v>1302</v>
      </c>
      <c r="V179" s="16"/>
      <c r="W179" s="28">
        <f t="shared" si="118"/>
        <v>0</v>
      </c>
      <c r="X179" s="28">
        <f t="shared" si="119"/>
        <v>0</v>
      </c>
      <c r="Y179" s="28">
        <f t="shared" si="120"/>
        <v>33800</v>
      </c>
      <c r="Z179" s="28">
        <f t="shared" si="121"/>
        <v>33800</v>
      </c>
      <c r="AA179" s="28">
        <f t="shared" si="122"/>
        <v>10640</v>
      </c>
      <c r="AB179" s="28">
        <f t="shared" si="123"/>
        <v>33720</v>
      </c>
      <c r="AC179" s="28">
        <f t="shared" si="124"/>
        <v>44360</v>
      </c>
      <c r="AD179" s="80">
        <f t="shared" si="125"/>
        <v>47280</v>
      </c>
      <c r="AE179" s="80">
        <f t="shared" si="126"/>
        <v>51840</v>
      </c>
      <c r="AF179" s="109">
        <f t="shared" si="127"/>
        <v>52080</v>
      </c>
    </row>
    <row r="180" spans="1:32" x14ac:dyDescent="0.3">
      <c r="A180" s="29">
        <v>3555</v>
      </c>
      <c r="B180" s="22" t="s">
        <v>73</v>
      </c>
      <c r="C180" s="38"/>
      <c r="D180" s="38"/>
      <c r="E180" s="38">
        <v>40</v>
      </c>
      <c r="F180" s="24">
        <v>40</v>
      </c>
      <c r="G180" s="24">
        <v>40</v>
      </c>
      <c r="H180" s="24">
        <v>40</v>
      </c>
      <c r="I180" s="24">
        <v>40</v>
      </c>
      <c r="J180" s="24">
        <v>40</v>
      </c>
      <c r="K180" s="16"/>
      <c r="L180" s="87"/>
      <c r="M180" s="87"/>
      <c r="N180" s="87">
        <v>595</v>
      </c>
      <c r="O180" s="87">
        <f t="shared" si="116"/>
        <v>595</v>
      </c>
      <c r="P180" s="26">
        <v>174</v>
      </c>
      <c r="Q180" s="26">
        <v>550</v>
      </c>
      <c r="R180" s="27">
        <f t="shared" si="117"/>
        <v>724</v>
      </c>
      <c r="S180" s="26">
        <v>644</v>
      </c>
      <c r="T180" s="26">
        <v>647</v>
      </c>
      <c r="U180" s="26">
        <v>658</v>
      </c>
      <c r="V180" s="16"/>
      <c r="W180" s="28">
        <f t="shared" si="118"/>
        <v>0</v>
      </c>
      <c r="X180" s="28">
        <f t="shared" si="119"/>
        <v>0</v>
      </c>
      <c r="Y180" s="28">
        <f t="shared" si="120"/>
        <v>23800</v>
      </c>
      <c r="Z180" s="28">
        <f t="shared" si="121"/>
        <v>23800</v>
      </c>
      <c r="AA180" s="28">
        <f t="shared" si="122"/>
        <v>6960</v>
      </c>
      <c r="AB180" s="28">
        <f t="shared" si="123"/>
        <v>22000</v>
      </c>
      <c r="AC180" s="28">
        <f t="shared" si="124"/>
        <v>28960</v>
      </c>
      <c r="AD180" s="80">
        <f t="shared" si="125"/>
        <v>25760</v>
      </c>
      <c r="AE180" s="80">
        <f t="shared" si="126"/>
        <v>25880</v>
      </c>
      <c r="AF180" s="109">
        <f t="shared" si="127"/>
        <v>26320</v>
      </c>
    </row>
    <row r="181" spans="1:32" x14ac:dyDescent="0.3">
      <c r="A181" s="29">
        <v>3556</v>
      </c>
      <c r="B181" s="22" t="s">
        <v>74</v>
      </c>
      <c r="C181" s="38"/>
      <c r="D181" s="38"/>
      <c r="E181" s="38">
        <v>40</v>
      </c>
      <c r="F181" s="24">
        <v>40</v>
      </c>
      <c r="G181" s="24">
        <v>40</v>
      </c>
      <c r="H181" s="24">
        <v>40</v>
      </c>
      <c r="I181" s="24">
        <v>40</v>
      </c>
      <c r="J181" s="24">
        <v>40</v>
      </c>
      <c r="K181" s="16"/>
      <c r="L181" s="87"/>
      <c r="M181" s="87"/>
      <c r="N181" s="87">
        <v>397</v>
      </c>
      <c r="O181" s="87">
        <f t="shared" si="116"/>
        <v>397</v>
      </c>
      <c r="P181" s="26">
        <v>114</v>
      </c>
      <c r="Q181" s="26">
        <v>363</v>
      </c>
      <c r="R181" s="27">
        <f t="shared" si="117"/>
        <v>477</v>
      </c>
      <c r="S181" s="26">
        <v>479</v>
      </c>
      <c r="T181" s="26">
        <v>432</v>
      </c>
      <c r="U181" s="26">
        <v>399</v>
      </c>
      <c r="V181" s="16"/>
      <c r="W181" s="28">
        <f t="shared" si="118"/>
        <v>0</v>
      </c>
      <c r="X181" s="28">
        <f t="shared" si="119"/>
        <v>0</v>
      </c>
      <c r="Y181" s="28">
        <f t="shared" si="120"/>
        <v>15880</v>
      </c>
      <c r="Z181" s="28">
        <f t="shared" si="121"/>
        <v>15880</v>
      </c>
      <c r="AA181" s="28">
        <f t="shared" si="122"/>
        <v>4560</v>
      </c>
      <c r="AB181" s="28">
        <f t="shared" si="123"/>
        <v>14520</v>
      </c>
      <c r="AC181" s="28">
        <f t="shared" si="124"/>
        <v>19080</v>
      </c>
      <c r="AD181" s="80">
        <f t="shared" si="125"/>
        <v>19160</v>
      </c>
      <c r="AE181" s="80">
        <f t="shared" si="126"/>
        <v>17280</v>
      </c>
      <c r="AF181" s="109">
        <f t="shared" si="127"/>
        <v>15960</v>
      </c>
    </row>
    <row r="182" spans="1:32" x14ac:dyDescent="0.3">
      <c r="A182" s="29">
        <v>3557</v>
      </c>
      <c r="B182" s="22" t="s">
        <v>75</v>
      </c>
      <c r="C182" s="38"/>
      <c r="D182" s="38"/>
      <c r="E182" s="38">
        <v>20</v>
      </c>
      <c r="F182" s="24">
        <v>20</v>
      </c>
      <c r="G182" s="24">
        <v>20</v>
      </c>
      <c r="H182" s="24">
        <v>20</v>
      </c>
      <c r="I182" s="24">
        <v>20</v>
      </c>
      <c r="J182" s="24">
        <v>20</v>
      </c>
      <c r="K182" s="16"/>
      <c r="L182" s="87"/>
      <c r="M182" s="87"/>
      <c r="N182" s="87">
        <v>0</v>
      </c>
      <c r="O182" s="87">
        <f t="shared" si="116"/>
        <v>0</v>
      </c>
      <c r="P182" s="26">
        <v>0</v>
      </c>
      <c r="Q182" s="26">
        <v>1</v>
      </c>
      <c r="R182" s="27">
        <f t="shared" si="117"/>
        <v>1</v>
      </c>
      <c r="S182" s="26">
        <v>1</v>
      </c>
      <c r="T182" s="26">
        <v>1</v>
      </c>
      <c r="U182" s="26">
        <v>1</v>
      </c>
      <c r="V182" s="16"/>
      <c r="W182" s="28">
        <f t="shared" si="118"/>
        <v>0</v>
      </c>
      <c r="X182" s="28">
        <f t="shared" si="119"/>
        <v>0</v>
      </c>
      <c r="Y182" s="28">
        <f t="shared" si="120"/>
        <v>0</v>
      </c>
      <c r="Z182" s="28">
        <f t="shared" si="121"/>
        <v>0</v>
      </c>
      <c r="AA182" s="28">
        <f t="shared" si="122"/>
        <v>0</v>
      </c>
      <c r="AB182" s="28">
        <f t="shared" si="123"/>
        <v>20</v>
      </c>
      <c r="AC182" s="28">
        <f t="shared" si="124"/>
        <v>20</v>
      </c>
      <c r="AD182" s="80">
        <f t="shared" si="125"/>
        <v>20</v>
      </c>
      <c r="AE182" s="80">
        <f t="shared" si="126"/>
        <v>20</v>
      </c>
      <c r="AF182" s="109">
        <f t="shared" si="127"/>
        <v>20</v>
      </c>
    </row>
    <row r="183" spans="1:32" x14ac:dyDescent="0.3">
      <c r="A183" s="29">
        <v>3558</v>
      </c>
      <c r="B183" s="22" t="s">
        <v>76</v>
      </c>
      <c r="C183" s="38"/>
      <c r="D183" s="38"/>
      <c r="E183" s="38">
        <v>20</v>
      </c>
      <c r="F183" s="24">
        <v>20</v>
      </c>
      <c r="G183" s="24">
        <v>20</v>
      </c>
      <c r="H183" s="24">
        <v>20</v>
      </c>
      <c r="I183" s="24">
        <v>20</v>
      </c>
      <c r="J183" s="24">
        <v>20</v>
      </c>
      <c r="K183" s="16"/>
      <c r="L183" s="87"/>
      <c r="M183" s="87"/>
      <c r="N183" s="87">
        <v>60</v>
      </c>
      <c r="O183" s="87">
        <f t="shared" si="116"/>
        <v>60</v>
      </c>
      <c r="P183" s="26">
        <v>18</v>
      </c>
      <c r="Q183" s="26">
        <v>58</v>
      </c>
      <c r="R183" s="27">
        <f t="shared" si="117"/>
        <v>76</v>
      </c>
      <c r="S183" s="26">
        <v>76</v>
      </c>
      <c r="T183" s="26">
        <v>78</v>
      </c>
      <c r="U183" s="26">
        <v>78</v>
      </c>
      <c r="V183" s="16"/>
      <c r="W183" s="28">
        <f t="shared" si="118"/>
        <v>0</v>
      </c>
      <c r="X183" s="28">
        <f t="shared" si="119"/>
        <v>0</v>
      </c>
      <c r="Y183" s="28">
        <f t="shared" si="120"/>
        <v>1200</v>
      </c>
      <c r="Z183" s="28">
        <f t="shared" si="121"/>
        <v>1200</v>
      </c>
      <c r="AA183" s="28">
        <f t="shared" si="122"/>
        <v>360</v>
      </c>
      <c r="AB183" s="28">
        <f t="shared" si="123"/>
        <v>1160</v>
      </c>
      <c r="AC183" s="28">
        <f t="shared" si="124"/>
        <v>1520</v>
      </c>
      <c r="AD183" s="80">
        <f t="shared" si="125"/>
        <v>1520</v>
      </c>
      <c r="AE183" s="80">
        <f t="shared" si="126"/>
        <v>1560</v>
      </c>
      <c r="AF183" s="109">
        <f t="shared" si="127"/>
        <v>1560</v>
      </c>
    </row>
    <row r="184" spans="1:32" x14ac:dyDescent="0.3">
      <c r="A184" s="189" t="s">
        <v>79</v>
      </c>
      <c r="B184" s="47"/>
      <c r="C184" s="38"/>
      <c r="D184" s="38"/>
      <c r="E184" s="38"/>
      <c r="F184" s="37"/>
      <c r="G184" s="37"/>
      <c r="H184" s="37"/>
      <c r="I184" s="37"/>
      <c r="J184" s="37"/>
      <c r="K184" s="16"/>
      <c r="L184" s="25"/>
      <c r="M184" s="25"/>
      <c r="N184" s="87"/>
      <c r="O184" s="87"/>
      <c r="P184" s="26"/>
      <c r="Q184" s="26"/>
      <c r="R184" s="54"/>
      <c r="S184" s="55"/>
      <c r="T184" s="55"/>
      <c r="U184" s="55"/>
      <c r="V184" s="16"/>
      <c r="W184" s="28">
        <f t="shared" ref="W184:AF184" si="128">SUM(W176:W183)</f>
        <v>0</v>
      </c>
      <c r="X184" s="28">
        <f t="shared" si="128"/>
        <v>0</v>
      </c>
      <c r="Y184" s="28">
        <f t="shared" si="128"/>
        <v>5049280</v>
      </c>
      <c r="Z184" s="28">
        <f t="shared" si="128"/>
        <v>5049280</v>
      </c>
      <c r="AA184" s="28">
        <f t="shared" si="128"/>
        <v>1495070</v>
      </c>
      <c r="AB184" s="28">
        <f t="shared" si="128"/>
        <v>4733720</v>
      </c>
      <c r="AC184" s="28">
        <f t="shared" si="128"/>
        <v>6228790</v>
      </c>
      <c r="AD184" s="28">
        <f t="shared" si="128"/>
        <v>6128090</v>
      </c>
      <c r="AE184" s="28">
        <f t="shared" si="128"/>
        <v>6047980</v>
      </c>
      <c r="AF184" s="109">
        <f t="shared" si="128"/>
        <v>5909190</v>
      </c>
    </row>
    <row r="185" spans="1:32" s="195" customFormat="1" x14ac:dyDescent="0.3">
      <c r="A185" s="29">
        <v>1559</v>
      </c>
      <c r="B185" s="22" t="s">
        <v>228</v>
      </c>
      <c r="C185" s="199" t="s">
        <v>258</v>
      </c>
      <c r="D185" s="199" t="s">
        <v>258</v>
      </c>
      <c r="E185" s="199" t="s">
        <v>258</v>
      </c>
      <c r="F185" s="199" t="s">
        <v>258</v>
      </c>
      <c r="G185" s="199" t="s">
        <v>258</v>
      </c>
      <c r="H185" s="199" t="s">
        <v>258</v>
      </c>
      <c r="I185" s="199" t="s">
        <v>258</v>
      </c>
      <c r="J185" s="199" t="s">
        <v>258</v>
      </c>
      <c r="K185" s="16"/>
      <c r="L185" s="87">
        <v>0</v>
      </c>
      <c r="M185" s="87">
        <v>865467</v>
      </c>
      <c r="N185" s="87">
        <v>865467</v>
      </c>
      <c r="O185" s="87">
        <f>SUM(L185:N185)</f>
        <v>1730934</v>
      </c>
      <c r="P185" s="26">
        <v>730935</v>
      </c>
      <c r="Q185" s="26">
        <v>1000000</v>
      </c>
      <c r="R185" s="27">
        <f t="shared" si="117"/>
        <v>1730935</v>
      </c>
      <c r="S185" s="27">
        <v>1730934</v>
      </c>
      <c r="T185" s="27">
        <v>1730934</v>
      </c>
      <c r="U185" s="27">
        <v>1730934</v>
      </c>
      <c r="V185" s="16"/>
      <c r="W185" s="28">
        <f>L185</f>
        <v>0</v>
      </c>
      <c r="X185" s="28">
        <f>M185</f>
        <v>865467</v>
      </c>
      <c r="Y185" s="28">
        <f>N185</f>
        <v>865467</v>
      </c>
      <c r="Z185" s="28">
        <f>SUM(W185:Y185)</f>
        <v>1730934</v>
      </c>
      <c r="AA185" s="28">
        <f>P185</f>
        <v>730935</v>
      </c>
      <c r="AB185" s="28">
        <f>Q185</f>
        <v>1000000</v>
      </c>
      <c r="AC185" s="28">
        <f>SUM(AA185:AB185)</f>
        <v>1730935</v>
      </c>
      <c r="AD185" s="28">
        <f>S185</f>
        <v>1730934</v>
      </c>
      <c r="AE185" s="28">
        <f>T185</f>
        <v>1730934</v>
      </c>
      <c r="AF185" s="109">
        <f>U185</f>
        <v>1730934</v>
      </c>
    </row>
    <row r="186" spans="1:32" x14ac:dyDescent="0.3">
      <c r="A186" s="32" t="s">
        <v>80</v>
      </c>
      <c r="B186" s="33"/>
      <c r="C186" s="37"/>
      <c r="D186" s="37"/>
      <c r="E186" s="37"/>
      <c r="F186" s="37"/>
      <c r="G186" s="37"/>
      <c r="H186" s="37"/>
      <c r="I186" s="37"/>
      <c r="J186" s="37"/>
      <c r="K186" s="16"/>
      <c r="L186" s="25"/>
      <c r="M186" s="25"/>
      <c r="N186" s="87"/>
      <c r="O186" s="87"/>
      <c r="P186" s="26"/>
      <c r="Q186" s="54"/>
      <c r="R186" s="54"/>
      <c r="S186" s="55"/>
      <c r="T186" s="55"/>
      <c r="U186" s="55"/>
      <c r="V186" s="16"/>
      <c r="W186" s="36">
        <f t="shared" ref="W186:AF186" si="129">SUM(W185,W184,W173,W162)</f>
        <v>39476125</v>
      </c>
      <c r="X186" s="36">
        <f t="shared" si="129"/>
        <v>591722447</v>
      </c>
      <c r="Y186" s="36">
        <f t="shared" si="129"/>
        <v>46659007</v>
      </c>
      <c r="Z186" s="36">
        <f t="shared" si="129"/>
        <v>677857579</v>
      </c>
      <c r="AA186" s="36">
        <f t="shared" si="129"/>
        <v>113970185</v>
      </c>
      <c r="AB186" s="36">
        <f t="shared" si="129"/>
        <v>359590720</v>
      </c>
      <c r="AC186" s="36">
        <f t="shared" si="129"/>
        <v>473560905</v>
      </c>
      <c r="AD186" s="36">
        <f t="shared" si="129"/>
        <v>485382244</v>
      </c>
      <c r="AE186" s="36">
        <f t="shared" si="129"/>
        <v>492547714</v>
      </c>
      <c r="AF186" s="132">
        <f t="shared" si="129"/>
        <v>467496464</v>
      </c>
    </row>
    <row r="187" spans="1:32" x14ac:dyDescent="0.3">
      <c r="A187" s="44"/>
      <c r="B187" s="33"/>
      <c r="C187" s="37"/>
      <c r="D187" s="37"/>
      <c r="E187" s="37"/>
      <c r="F187" s="37"/>
      <c r="G187" s="37"/>
      <c r="H187" s="37"/>
      <c r="I187" s="37"/>
      <c r="J187" s="37"/>
      <c r="K187" s="16"/>
      <c r="L187" s="25"/>
      <c r="M187" s="25"/>
      <c r="N187" s="87"/>
      <c r="O187" s="87"/>
      <c r="P187" s="26"/>
      <c r="Q187" s="26"/>
      <c r="R187" s="54"/>
      <c r="S187" s="55"/>
      <c r="T187" s="55"/>
      <c r="U187" s="55"/>
      <c r="V187" s="16"/>
      <c r="W187" s="28"/>
      <c r="X187" s="28"/>
      <c r="Y187" s="28"/>
      <c r="Z187" s="28"/>
      <c r="AA187" s="28"/>
      <c r="AB187" s="28"/>
      <c r="AC187" s="28"/>
      <c r="AD187" s="28"/>
      <c r="AE187" s="28"/>
      <c r="AF187" s="109"/>
    </row>
    <row r="188" spans="1:32" x14ac:dyDescent="0.3">
      <c r="A188" s="32" t="s">
        <v>81</v>
      </c>
      <c r="B188" s="33"/>
      <c r="C188" s="37"/>
      <c r="D188" s="37"/>
      <c r="E188" s="37"/>
      <c r="F188" s="37"/>
      <c r="G188" s="37"/>
      <c r="H188" s="37"/>
      <c r="I188" s="37"/>
      <c r="J188" s="37"/>
      <c r="K188" s="16"/>
      <c r="L188" s="25"/>
      <c r="M188" s="25"/>
      <c r="N188" s="25"/>
      <c r="O188" s="25"/>
      <c r="P188" s="26"/>
      <c r="Q188" s="26"/>
      <c r="R188" s="54"/>
      <c r="S188" s="55"/>
      <c r="T188" s="55"/>
      <c r="U188" s="55"/>
      <c r="V188" s="16"/>
      <c r="W188" s="28"/>
      <c r="X188" s="28"/>
      <c r="Y188" s="28"/>
      <c r="Z188" s="28"/>
      <c r="AA188" s="28"/>
      <c r="AB188" s="28"/>
      <c r="AC188" s="28"/>
      <c r="AD188" s="80"/>
      <c r="AE188" s="28"/>
      <c r="AF188" s="109"/>
    </row>
    <row r="189" spans="1:32" x14ac:dyDescent="0.3">
      <c r="A189" s="21">
        <v>1251</v>
      </c>
      <c r="B189" s="22" t="s">
        <v>82</v>
      </c>
      <c r="C189" s="23">
        <v>150</v>
      </c>
      <c r="D189" s="23">
        <v>150</v>
      </c>
      <c r="E189" s="24">
        <v>160</v>
      </c>
      <c r="F189" s="24">
        <v>160</v>
      </c>
      <c r="G189" s="24">
        <v>160</v>
      </c>
      <c r="H189" s="24">
        <v>160</v>
      </c>
      <c r="I189" s="24">
        <v>160</v>
      </c>
      <c r="J189" s="24">
        <v>160</v>
      </c>
      <c r="K189" s="16"/>
      <c r="L189" s="87">
        <v>3649</v>
      </c>
      <c r="M189" s="87">
        <v>71360</v>
      </c>
      <c r="N189" s="87">
        <v>26354</v>
      </c>
      <c r="O189" s="87">
        <f t="shared" ref="O189:O193" si="130">SUM(L189:N189)</f>
        <v>101363</v>
      </c>
      <c r="P189" s="87">
        <v>22861</v>
      </c>
      <c r="Q189" s="125">
        <v>72394</v>
      </c>
      <c r="R189" s="27">
        <f t="shared" ref="R189:R193" si="131">SUM(P189:Q189)</f>
        <v>95255</v>
      </c>
      <c r="S189" s="27">
        <v>109245</v>
      </c>
      <c r="T189" s="27">
        <v>108832</v>
      </c>
      <c r="U189" s="27">
        <v>107503</v>
      </c>
      <c r="V189" s="16"/>
      <c r="W189" s="28">
        <f t="shared" ref="W189:W193" si="132">L189*C189</f>
        <v>547350</v>
      </c>
      <c r="X189" s="28">
        <f t="shared" ref="X189:Y193" si="133">M189*D189</f>
        <v>10704000</v>
      </c>
      <c r="Y189" s="28">
        <f t="shared" si="133"/>
        <v>4216640</v>
      </c>
      <c r="Z189" s="28">
        <f t="shared" ref="Z189:Z193" si="134">SUM(W189:Y189)</f>
        <v>15467990</v>
      </c>
      <c r="AA189" s="28">
        <f t="shared" ref="AA189:AB193" si="135">F189*P189</f>
        <v>3657760</v>
      </c>
      <c r="AB189" s="28">
        <f t="shared" si="135"/>
        <v>11583040</v>
      </c>
      <c r="AC189" s="28">
        <f>SUM(AA189:AB189)</f>
        <v>15240800</v>
      </c>
      <c r="AD189" s="28">
        <f t="shared" ref="AD189:AF193" si="136">H189*S189</f>
        <v>17479200</v>
      </c>
      <c r="AE189" s="28">
        <f t="shared" si="136"/>
        <v>17413120</v>
      </c>
      <c r="AF189" s="109">
        <f t="shared" si="136"/>
        <v>17200480</v>
      </c>
    </row>
    <row r="190" spans="1:32" x14ac:dyDescent="0.3">
      <c r="A190" s="21">
        <v>1252</v>
      </c>
      <c r="B190" s="22" t="s">
        <v>83</v>
      </c>
      <c r="C190" s="23">
        <v>560</v>
      </c>
      <c r="D190" s="23">
        <v>570</v>
      </c>
      <c r="E190" s="24">
        <v>580</v>
      </c>
      <c r="F190" s="24">
        <v>580</v>
      </c>
      <c r="G190" s="24">
        <v>580</v>
      </c>
      <c r="H190" s="24">
        <v>580</v>
      </c>
      <c r="I190" s="24">
        <v>580</v>
      </c>
      <c r="J190" s="24">
        <v>580</v>
      </c>
      <c r="K190" s="16"/>
      <c r="L190" s="87">
        <v>1508</v>
      </c>
      <c r="M190" s="87">
        <v>29481</v>
      </c>
      <c r="N190" s="87">
        <v>10888</v>
      </c>
      <c r="O190" s="87">
        <f t="shared" si="130"/>
        <v>41877</v>
      </c>
      <c r="P190" s="26">
        <v>9445</v>
      </c>
      <c r="Q190" s="26">
        <v>29909</v>
      </c>
      <c r="R190" s="27">
        <f t="shared" si="131"/>
        <v>39354</v>
      </c>
      <c r="S190" s="27">
        <v>45134</v>
      </c>
      <c r="T190" s="27">
        <v>44963</v>
      </c>
      <c r="U190" s="27">
        <v>44414</v>
      </c>
      <c r="V190" s="16"/>
      <c r="W190" s="28">
        <f t="shared" si="132"/>
        <v>844480</v>
      </c>
      <c r="X190" s="28">
        <f t="shared" si="133"/>
        <v>16804170</v>
      </c>
      <c r="Y190" s="28">
        <f t="shared" si="133"/>
        <v>6315040</v>
      </c>
      <c r="Z190" s="28">
        <f t="shared" si="134"/>
        <v>23963690</v>
      </c>
      <c r="AA190" s="28">
        <f t="shared" si="135"/>
        <v>5478100</v>
      </c>
      <c r="AB190" s="28">
        <f t="shared" si="135"/>
        <v>17347220</v>
      </c>
      <c r="AC190" s="28">
        <f>SUM(AA190:AB190)</f>
        <v>22825320</v>
      </c>
      <c r="AD190" s="80">
        <f t="shared" si="136"/>
        <v>26177720</v>
      </c>
      <c r="AE190" s="80">
        <f t="shared" si="136"/>
        <v>26078540</v>
      </c>
      <c r="AF190" s="109">
        <f t="shared" si="136"/>
        <v>25760120</v>
      </c>
    </row>
    <row r="191" spans="1:32" x14ac:dyDescent="0.3">
      <c r="A191" s="21">
        <v>1253</v>
      </c>
      <c r="B191" s="22" t="s">
        <v>84</v>
      </c>
      <c r="C191" s="23">
        <v>1270</v>
      </c>
      <c r="D191" s="23">
        <v>1290</v>
      </c>
      <c r="E191" s="24">
        <v>1320</v>
      </c>
      <c r="F191" s="24">
        <v>1320</v>
      </c>
      <c r="G191" s="24">
        <v>1320</v>
      </c>
      <c r="H191" s="24">
        <v>1320</v>
      </c>
      <c r="I191" s="24">
        <v>1320</v>
      </c>
      <c r="J191" s="24">
        <v>1320</v>
      </c>
      <c r="K191" s="16"/>
      <c r="L191" s="87">
        <v>1460</v>
      </c>
      <c r="M191" s="87">
        <v>28546</v>
      </c>
      <c r="N191" s="87">
        <v>10542</v>
      </c>
      <c r="O191" s="87">
        <f t="shared" si="130"/>
        <v>40548</v>
      </c>
      <c r="P191" s="26">
        <v>9145</v>
      </c>
      <c r="Q191" s="26">
        <v>28959</v>
      </c>
      <c r="R191" s="27">
        <f t="shared" si="131"/>
        <v>38104</v>
      </c>
      <c r="S191" s="27">
        <v>43701</v>
      </c>
      <c r="T191" s="27">
        <v>43536</v>
      </c>
      <c r="U191" s="27">
        <v>43004</v>
      </c>
      <c r="V191" s="16"/>
      <c r="W191" s="28">
        <f t="shared" si="132"/>
        <v>1854200</v>
      </c>
      <c r="X191" s="28">
        <f t="shared" si="133"/>
        <v>36824340</v>
      </c>
      <c r="Y191" s="28">
        <f t="shared" si="133"/>
        <v>13915440</v>
      </c>
      <c r="Z191" s="28">
        <f t="shared" si="134"/>
        <v>52593980</v>
      </c>
      <c r="AA191" s="28">
        <f t="shared" si="135"/>
        <v>12071400</v>
      </c>
      <c r="AB191" s="28">
        <f t="shared" si="135"/>
        <v>38225880</v>
      </c>
      <c r="AC191" s="28">
        <f>SUM(AA191:AB191)</f>
        <v>50297280</v>
      </c>
      <c r="AD191" s="80">
        <f t="shared" si="136"/>
        <v>57685320</v>
      </c>
      <c r="AE191" s="80">
        <f t="shared" si="136"/>
        <v>57467520</v>
      </c>
      <c r="AF191" s="109">
        <f t="shared" si="136"/>
        <v>56765280</v>
      </c>
    </row>
    <row r="192" spans="1:32" x14ac:dyDescent="0.3">
      <c r="A192" s="21">
        <v>1254</v>
      </c>
      <c r="B192" s="22" t="s">
        <v>85</v>
      </c>
      <c r="C192" s="23">
        <v>1980</v>
      </c>
      <c r="D192" s="23">
        <v>2010</v>
      </c>
      <c r="E192" s="24">
        <v>2060</v>
      </c>
      <c r="F192" s="24">
        <v>2060</v>
      </c>
      <c r="G192" s="24">
        <v>2060</v>
      </c>
      <c r="H192" s="24">
        <v>2060</v>
      </c>
      <c r="I192" s="24">
        <v>2060</v>
      </c>
      <c r="J192" s="24">
        <v>2060</v>
      </c>
      <c r="K192" s="16"/>
      <c r="L192" s="87">
        <v>96</v>
      </c>
      <c r="M192" s="87">
        <v>1882</v>
      </c>
      <c r="N192" s="87">
        <v>695</v>
      </c>
      <c r="O192" s="87">
        <f t="shared" si="130"/>
        <v>2673</v>
      </c>
      <c r="P192" s="26">
        <v>603</v>
      </c>
      <c r="Q192" s="26">
        <v>1909</v>
      </c>
      <c r="R192" s="27">
        <f t="shared" si="131"/>
        <v>2512</v>
      </c>
      <c r="S192" s="27">
        <v>2881</v>
      </c>
      <c r="T192" s="27">
        <v>2870</v>
      </c>
      <c r="U192" s="27">
        <v>2835</v>
      </c>
      <c r="V192" s="16"/>
      <c r="W192" s="28">
        <f t="shared" si="132"/>
        <v>190080</v>
      </c>
      <c r="X192" s="28">
        <f t="shared" si="133"/>
        <v>3782820</v>
      </c>
      <c r="Y192" s="28">
        <f t="shared" si="133"/>
        <v>1431700</v>
      </c>
      <c r="Z192" s="28">
        <f t="shared" si="134"/>
        <v>5404600</v>
      </c>
      <c r="AA192" s="28">
        <f t="shared" si="135"/>
        <v>1242180</v>
      </c>
      <c r="AB192" s="28">
        <f t="shared" si="135"/>
        <v>3932540</v>
      </c>
      <c r="AC192" s="28">
        <f>SUM(AA192:AB192)</f>
        <v>5174720</v>
      </c>
      <c r="AD192" s="80">
        <f t="shared" si="136"/>
        <v>5934860</v>
      </c>
      <c r="AE192" s="80">
        <f t="shared" si="136"/>
        <v>5912200</v>
      </c>
      <c r="AF192" s="109">
        <f t="shared" si="136"/>
        <v>5840100</v>
      </c>
    </row>
    <row r="193" spans="1:32" x14ac:dyDescent="0.3">
      <c r="A193" s="21">
        <v>1255</v>
      </c>
      <c r="B193" s="22" t="s">
        <v>86</v>
      </c>
      <c r="C193" s="23">
        <v>2690</v>
      </c>
      <c r="D193" s="23">
        <v>2730</v>
      </c>
      <c r="E193" s="24">
        <v>2800</v>
      </c>
      <c r="F193" s="24">
        <v>2800</v>
      </c>
      <c r="G193" s="24">
        <v>2800</v>
      </c>
      <c r="H193" s="24">
        <v>2800</v>
      </c>
      <c r="I193" s="24">
        <v>2800</v>
      </c>
      <c r="J193" s="24">
        <v>2800</v>
      </c>
      <c r="K193" s="16"/>
      <c r="L193" s="87">
        <v>121</v>
      </c>
      <c r="M193" s="87">
        <v>2367</v>
      </c>
      <c r="N193" s="87">
        <v>874</v>
      </c>
      <c r="O193" s="87">
        <f t="shared" si="130"/>
        <v>3362</v>
      </c>
      <c r="P193" s="26">
        <v>758</v>
      </c>
      <c r="Q193" s="26">
        <v>2401</v>
      </c>
      <c r="R193" s="27">
        <f t="shared" si="131"/>
        <v>3159</v>
      </c>
      <c r="S193" s="27">
        <v>3623</v>
      </c>
      <c r="T193" s="27">
        <v>3610</v>
      </c>
      <c r="U193" s="27">
        <v>3566</v>
      </c>
      <c r="V193" s="16"/>
      <c r="W193" s="28">
        <f t="shared" si="132"/>
        <v>325490</v>
      </c>
      <c r="X193" s="28">
        <f t="shared" si="133"/>
        <v>6461910</v>
      </c>
      <c r="Y193" s="28">
        <f t="shared" si="133"/>
        <v>2447200</v>
      </c>
      <c r="Z193" s="28">
        <f t="shared" si="134"/>
        <v>9234600</v>
      </c>
      <c r="AA193" s="28">
        <f t="shared" si="135"/>
        <v>2122400</v>
      </c>
      <c r="AB193" s="28">
        <f t="shared" si="135"/>
        <v>6722800</v>
      </c>
      <c r="AC193" s="28">
        <f>SUM(AA193:AB193)</f>
        <v>8845200</v>
      </c>
      <c r="AD193" s="80">
        <f t="shared" si="136"/>
        <v>10144400</v>
      </c>
      <c r="AE193" s="80">
        <f t="shared" si="136"/>
        <v>10108000</v>
      </c>
      <c r="AF193" s="109">
        <f t="shared" si="136"/>
        <v>9984800</v>
      </c>
    </row>
    <row r="194" spans="1:32" x14ac:dyDescent="0.3">
      <c r="A194" s="56" t="s">
        <v>81</v>
      </c>
      <c r="B194" s="33"/>
      <c r="C194" s="37"/>
      <c r="D194" s="37"/>
      <c r="E194" s="38"/>
      <c r="F194" s="38"/>
      <c r="G194" s="38"/>
      <c r="H194" s="38"/>
      <c r="I194" s="38"/>
      <c r="J194" s="38"/>
      <c r="K194" s="16"/>
      <c r="L194" s="87"/>
      <c r="M194" s="87"/>
      <c r="N194" s="87"/>
      <c r="O194" s="87"/>
      <c r="P194" s="26"/>
      <c r="Q194" s="26"/>
      <c r="R194" s="27"/>
      <c r="S194" s="27"/>
      <c r="T194" s="27"/>
      <c r="U194" s="27"/>
      <c r="V194" s="16"/>
      <c r="W194" s="28">
        <f t="shared" ref="W194:AF194" si="137">SUM(W189:W193)</f>
        <v>3761600</v>
      </c>
      <c r="X194" s="28">
        <f t="shared" si="137"/>
        <v>74577240</v>
      </c>
      <c r="Y194" s="28">
        <f t="shared" si="137"/>
        <v>28326020</v>
      </c>
      <c r="Z194" s="28">
        <f t="shared" si="137"/>
        <v>106664860</v>
      </c>
      <c r="AA194" s="28">
        <f t="shared" si="137"/>
        <v>24571840</v>
      </c>
      <c r="AB194" s="28">
        <f t="shared" si="137"/>
        <v>77811480</v>
      </c>
      <c r="AC194" s="28">
        <f t="shared" si="137"/>
        <v>102383320</v>
      </c>
      <c r="AD194" s="28">
        <f t="shared" si="137"/>
        <v>117421500</v>
      </c>
      <c r="AE194" s="28">
        <f t="shared" si="137"/>
        <v>116979380</v>
      </c>
      <c r="AF194" s="109">
        <f t="shared" si="137"/>
        <v>115550780</v>
      </c>
    </row>
    <row r="195" spans="1:32" x14ac:dyDescent="0.3">
      <c r="A195" s="56"/>
      <c r="B195" s="33"/>
      <c r="C195" s="37"/>
      <c r="D195" s="37"/>
      <c r="E195" s="38"/>
      <c r="F195" s="38"/>
      <c r="G195" s="38"/>
      <c r="H195" s="38"/>
      <c r="I195" s="38"/>
      <c r="J195" s="38"/>
      <c r="K195" s="16"/>
      <c r="L195" s="87"/>
      <c r="M195" s="87"/>
      <c r="N195" s="87"/>
      <c r="O195" s="87"/>
      <c r="P195" s="26"/>
      <c r="Q195" s="26"/>
      <c r="R195" s="27"/>
      <c r="S195" s="27"/>
      <c r="T195" s="27"/>
      <c r="U195" s="27"/>
      <c r="V195" s="16"/>
      <c r="W195" s="28"/>
      <c r="X195" s="28"/>
      <c r="Y195" s="28"/>
      <c r="Z195" s="28"/>
      <c r="AA195" s="28"/>
      <c r="AB195" s="28"/>
      <c r="AC195" s="28"/>
      <c r="AD195" s="80"/>
      <c r="AE195" s="28"/>
      <c r="AF195" s="109"/>
    </row>
    <row r="196" spans="1:32" x14ac:dyDescent="0.3">
      <c r="A196" s="56" t="s">
        <v>87</v>
      </c>
      <c r="B196" s="33"/>
      <c r="C196" s="37"/>
      <c r="D196" s="37"/>
      <c r="E196" s="38"/>
      <c r="F196" s="38"/>
      <c r="G196" s="38"/>
      <c r="H196" s="38"/>
      <c r="I196" s="38"/>
      <c r="J196" s="38"/>
      <c r="K196" s="16"/>
      <c r="L196" s="87"/>
      <c r="M196" s="87"/>
      <c r="N196" s="87"/>
      <c r="O196" s="87"/>
      <c r="P196" s="26"/>
      <c r="Q196" s="26"/>
      <c r="R196" s="27"/>
      <c r="S196" s="27"/>
      <c r="T196" s="27"/>
      <c r="U196" s="27"/>
      <c r="V196" s="16"/>
      <c r="W196" s="28"/>
      <c r="X196" s="28"/>
      <c r="Y196" s="28"/>
      <c r="Z196" s="28"/>
      <c r="AA196" s="28"/>
      <c r="AB196" s="28"/>
      <c r="AC196" s="28"/>
      <c r="AD196" s="80"/>
      <c r="AE196" s="28"/>
      <c r="AF196" s="109"/>
    </row>
    <row r="197" spans="1:32" x14ac:dyDescent="0.3">
      <c r="A197" s="21">
        <v>2251</v>
      </c>
      <c r="B197" s="22" t="s">
        <v>82</v>
      </c>
      <c r="C197" s="37">
        <v>75</v>
      </c>
      <c r="D197" s="37">
        <v>75</v>
      </c>
      <c r="E197" s="38">
        <v>80</v>
      </c>
      <c r="F197" s="24">
        <v>80</v>
      </c>
      <c r="G197" s="24">
        <v>80</v>
      </c>
      <c r="H197" s="24">
        <v>80</v>
      </c>
      <c r="I197" s="24">
        <v>80</v>
      </c>
      <c r="J197" s="24">
        <v>80</v>
      </c>
      <c r="K197" s="16"/>
      <c r="L197" s="87">
        <v>910</v>
      </c>
      <c r="M197" s="87">
        <v>17790</v>
      </c>
      <c r="N197" s="87">
        <v>6570</v>
      </c>
      <c r="O197" s="87">
        <f t="shared" ref="O197:O201" si="138">SUM(L197:N197)</f>
        <v>25270</v>
      </c>
      <c r="P197" s="26">
        <v>5699</v>
      </c>
      <c r="Q197" s="26">
        <v>18048</v>
      </c>
      <c r="R197" s="27">
        <f t="shared" ref="R197:R201" si="139">SUM(P197:Q197)</f>
        <v>23747</v>
      </c>
      <c r="S197" s="27">
        <v>27235</v>
      </c>
      <c r="T197" s="27">
        <v>27132</v>
      </c>
      <c r="U197" s="27">
        <v>26801</v>
      </c>
      <c r="V197" s="16"/>
      <c r="W197" s="28">
        <f t="shared" ref="W197:W201" si="140">L197*C197</f>
        <v>68250</v>
      </c>
      <c r="X197" s="28">
        <f t="shared" ref="X197:Y201" si="141">M197*D197</f>
        <v>1334250</v>
      </c>
      <c r="Y197" s="28">
        <f t="shared" si="141"/>
        <v>525600</v>
      </c>
      <c r="Z197" s="28">
        <f t="shared" ref="Z197:Z201" si="142">SUM(W197:Y197)</f>
        <v>1928100</v>
      </c>
      <c r="AA197" s="28">
        <f t="shared" ref="AA197:AB201" si="143">F197*P197</f>
        <v>455920</v>
      </c>
      <c r="AB197" s="28">
        <f t="shared" si="143"/>
        <v>1443840</v>
      </c>
      <c r="AC197" s="28">
        <f>SUM(AA197:AB197)</f>
        <v>1899760</v>
      </c>
      <c r="AD197" s="80">
        <f t="shared" ref="AD197:AF201" si="144">H197*S197</f>
        <v>2178800</v>
      </c>
      <c r="AE197" s="80">
        <f t="shared" si="144"/>
        <v>2170560</v>
      </c>
      <c r="AF197" s="109">
        <f t="shared" si="144"/>
        <v>2144080</v>
      </c>
    </row>
    <row r="198" spans="1:32" x14ac:dyDescent="0.3">
      <c r="A198" s="21">
        <v>2252</v>
      </c>
      <c r="B198" s="22" t="s">
        <v>83</v>
      </c>
      <c r="C198" s="37">
        <v>280</v>
      </c>
      <c r="D198" s="37">
        <v>285</v>
      </c>
      <c r="E198" s="38">
        <v>290</v>
      </c>
      <c r="F198" s="24">
        <v>290</v>
      </c>
      <c r="G198" s="24">
        <v>290</v>
      </c>
      <c r="H198" s="24">
        <v>290</v>
      </c>
      <c r="I198" s="24">
        <v>290</v>
      </c>
      <c r="J198" s="24">
        <v>290</v>
      </c>
      <c r="K198" s="16"/>
      <c r="L198" s="87">
        <v>497</v>
      </c>
      <c r="M198" s="87">
        <v>9714</v>
      </c>
      <c r="N198" s="87">
        <v>3588</v>
      </c>
      <c r="O198" s="87">
        <f t="shared" si="138"/>
        <v>13799</v>
      </c>
      <c r="P198" s="26">
        <v>3112</v>
      </c>
      <c r="Q198" s="26">
        <v>9856</v>
      </c>
      <c r="R198" s="27">
        <f t="shared" si="139"/>
        <v>12968</v>
      </c>
      <c r="S198" s="27">
        <v>14872</v>
      </c>
      <c r="T198" s="27">
        <v>14816</v>
      </c>
      <c r="U198" s="27">
        <v>14635</v>
      </c>
      <c r="V198" s="16"/>
      <c r="W198" s="28">
        <f t="shared" si="140"/>
        <v>139160</v>
      </c>
      <c r="X198" s="28">
        <f t="shared" si="141"/>
        <v>2768490</v>
      </c>
      <c r="Y198" s="28">
        <f t="shared" si="141"/>
        <v>1040520</v>
      </c>
      <c r="Z198" s="28">
        <f t="shared" si="142"/>
        <v>3948170</v>
      </c>
      <c r="AA198" s="28">
        <f t="shared" si="143"/>
        <v>902480</v>
      </c>
      <c r="AB198" s="28">
        <f t="shared" si="143"/>
        <v>2858240</v>
      </c>
      <c r="AC198" s="28">
        <f>SUM(AA198:AB198)</f>
        <v>3760720</v>
      </c>
      <c r="AD198" s="80">
        <f t="shared" si="144"/>
        <v>4312880</v>
      </c>
      <c r="AE198" s="80">
        <f t="shared" si="144"/>
        <v>4296640</v>
      </c>
      <c r="AF198" s="109">
        <f t="shared" si="144"/>
        <v>4244150</v>
      </c>
    </row>
    <row r="199" spans="1:32" x14ac:dyDescent="0.3">
      <c r="A199" s="21">
        <v>2253</v>
      </c>
      <c r="B199" s="22" t="s">
        <v>84</v>
      </c>
      <c r="C199" s="37">
        <v>635</v>
      </c>
      <c r="D199" s="37">
        <v>645</v>
      </c>
      <c r="E199" s="38">
        <v>660</v>
      </c>
      <c r="F199" s="24">
        <v>660</v>
      </c>
      <c r="G199" s="24">
        <v>660</v>
      </c>
      <c r="H199" s="24">
        <v>660</v>
      </c>
      <c r="I199" s="24">
        <v>660</v>
      </c>
      <c r="J199" s="24">
        <v>660</v>
      </c>
      <c r="K199" s="16"/>
      <c r="L199" s="87">
        <v>718</v>
      </c>
      <c r="M199" s="87">
        <v>14034</v>
      </c>
      <c r="N199" s="87">
        <v>5183</v>
      </c>
      <c r="O199" s="87">
        <f t="shared" si="138"/>
        <v>19935</v>
      </c>
      <c r="P199" s="26">
        <v>4496</v>
      </c>
      <c r="Q199" s="26">
        <v>14238</v>
      </c>
      <c r="R199" s="27">
        <f t="shared" si="139"/>
        <v>18734</v>
      </c>
      <c r="S199" s="27">
        <v>21486</v>
      </c>
      <c r="T199" s="27">
        <v>21404</v>
      </c>
      <c r="U199" s="27">
        <v>21143</v>
      </c>
      <c r="V199" s="16"/>
      <c r="W199" s="28">
        <f t="shared" si="140"/>
        <v>455930</v>
      </c>
      <c r="X199" s="28">
        <f t="shared" si="141"/>
        <v>9051930</v>
      </c>
      <c r="Y199" s="28">
        <f t="shared" si="141"/>
        <v>3420780</v>
      </c>
      <c r="Z199" s="28">
        <f t="shared" si="142"/>
        <v>12928640</v>
      </c>
      <c r="AA199" s="28">
        <f t="shared" si="143"/>
        <v>2967360</v>
      </c>
      <c r="AB199" s="28">
        <f t="shared" si="143"/>
        <v>9397080</v>
      </c>
      <c r="AC199" s="28">
        <f>SUM(AA199:AB199)</f>
        <v>12364440</v>
      </c>
      <c r="AD199" s="80">
        <f t="shared" si="144"/>
        <v>14180760</v>
      </c>
      <c r="AE199" s="80">
        <f t="shared" si="144"/>
        <v>14126640</v>
      </c>
      <c r="AF199" s="109">
        <f t="shared" si="144"/>
        <v>13954380</v>
      </c>
    </row>
    <row r="200" spans="1:32" x14ac:dyDescent="0.3">
      <c r="A200" s="21">
        <v>2254</v>
      </c>
      <c r="B200" s="22" t="s">
        <v>85</v>
      </c>
      <c r="C200" s="37">
        <v>990</v>
      </c>
      <c r="D200" s="37">
        <v>1005</v>
      </c>
      <c r="E200" s="38">
        <v>1030</v>
      </c>
      <c r="F200" s="24">
        <v>1030</v>
      </c>
      <c r="G200" s="24">
        <v>1030</v>
      </c>
      <c r="H200" s="24">
        <v>1030</v>
      </c>
      <c r="I200" s="24">
        <v>1030</v>
      </c>
      <c r="J200" s="24">
        <v>1030</v>
      </c>
      <c r="K200" s="16"/>
      <c r="L200" s="87">
        <v>56</v>
      </c>
      <c r="M200" s="87">
        <v>1100</v>
      </c>
      <c r="N200" s="87">
        <v>406</v>
      </c>
      <c r="O200" s="87">
        <f t="shared" si="138"/>
        <v>1562</v>
      </c>
      <c r="P200" s="26">
        <v>352</v>
      </c>
      <c r="Q200" s="26">
        <v>1116</v>
      </c>
      <c r="R200" s="27">
        <f t="shared" si="139"/>
        <v>1468</v>
      </c>
      <c r="S200" s="27">
        <v>1684</v>
      </c>
      <c r="T200" s="27">
        <v>1678</v>
      </c>
      <c r="U200" s="27">
        <v>1657</v>
      </c>
      <c r="V200" s="16"/>
      <c r="W200" s="28">
        <f t="shared" si="140"/>
        <v>55440</v>
      </c>
      <c r="X200" s="28">
        <f t="shared" si="141"/>
        <v>1105500</v>
      </c>
      <c r="Y200" s="28">
        <f t="shared" si="141"/>
        <v>418180</v>
      </c>
      <c r="Z200" s="28">
        <f t="shared" si="142"/>
        <v>1579120</v>
      </c>
      <c r="AA200" s="28">
        <f t="shared" si="143"/>
        <v>362560</v>
      </c>
      <c r="AB200" s="28">
        <f t="shared" si="143"/>
        <v>1149480</v>
      </c>
      <c r="AC200" s="28">
        <f>SUM(AA200:AB200)</f>
        <v>1512040</v>
      </c>
      <c r="AD200" s="80">
        <f t="shared" si="144"/>
        <v>1734520</v>
      </c>
      <c r="AE200" s="80">
        <f t="shared" si="144"/>
        <v>1728340</v>
      </c>
      <c r="AF200" s="109">
        <f t="shared" si="144"/>
        <v>1706710</v>
      </c>
    </row>
    <row r="201" spans="1:32" x14ac:dyDescent="0.3">
      <c r="A201" s="21">
        <v>2255</v>
      </c>
      <c r="B201" s="22" t="s">
        <v>86</v>
      </c>
      <c r="C201" s="37">
        <v>1345</v>
      </c>
      <c r="D201" s="37">
        <v>1365</v>
      </c>
      <c r="E201" s="38">
        <v>1400</v>
      </c>
      <c r="F201" s="24">
        <v>1400</v>
      </c>
      <c r="G201" s="24">
        <v>1400</v>
      </c>
      <c r="H201" s="24">
        <v>1400</v>
      </c>
      <c r="I201" s="24">
        <v>1400</v>
      </c>
      <c r="J201" s="24">
        <v>1400</v>
      </c>
      <c r="K201" s="16"/>
      <c r="L201" s="87">
        <v>82</v>
      </c>
      <c r="M201" s="87">
        <v>1607</v>
      </c>
      <c r="N201" s="87">
        <v>594</v>
      </c>
      <c r="O201" s="87">
        <f t="shared" si="138"/>
        <v>2283</v>
      </c>
      <c r="P201" s="26">
        <v>515</v>
      </c>
      <c r="Q201" s="26">
        <v>1631</v>
      </c>
      <c r="R201" s="27">
        <f t="shared" si="139"/>
        <v>2146</v>
      </c>
      <c r="S201" s="27">
        <v>2461</v>
      </c>
      <c r="T201" s="27">
        <v>2451</v>
      </c>
      <c r="U201" s="27">
        <v>2421</v>
      </c>
      <c r="V201" s="16"/>
      <c r="W201" s="28">
        <f t="shared" si="140"/>
        <v>110290</v>
      </c>
      <c r="X201" s="28">
        <f t="shared" si="141"/>
        <v>2193555</v>
      </c>
      <c r="Y201" s="28">
        <f t="shared" si="141"/>
        <v>831600</v>
      </c>
      <c r="Z201" s="28">
        <f t="shared" si="142"/>
        <v>3135445</v>
      </c>
      <c r="AA201" s="28">
        <f t="shared" si="143"/>
        <v>721000</v>
      </c>
      <c r="AB201" s="28">
        <f t="shared" si="143"/>
        <v>2283400</v>
      </c>
      <c r="AC201" s="28">
        <f>SUM(AA201:AB201)</f>
        <v>3004400</v>
      </c>
      <c r="AD201" s="80">
        <f t="shared" si="144"/>
        <v>3445400</v>
      </c>
      <c r="AE201" s="80">
        <f t="shared" si="144"/>
        <v>3431400</v>
      </c>
      <c r="AF201" s="109">
        <f t="shared" si="144"/>
        <v>3389400</v>
      </c>
    </row>
    <row r="202" spans="1:32" x14ac:dyDescent="0.3">
      <c r="A202" s="56" t="s">
        <v>87</v>
      </c>
      <c r="B202" s="33"/>
      <c r="C202" s="37"/>
      <c r="D202" s="37"/>
      <c r="E202" s="38"/>
      <c r="F202" s="38"/>
      <c r="G202" s="38"/>
      <c r="H202" s="38"/>
      <c r="I202" s="38"/>
      <c r="J202" s="38"/>
      <c r="K202" s="16"/>
      <c r="L202" s="87"/>
      <c r="M202" s="87"/>
      <c r="N202" s="87"/>
      <c r="O202" s="87"/>
      <c r="P202" s="26"/>
      <c r="Q202" s="26"/>
      <c r="R202" s="27"/>
      <c r="S202" s="27"/>
      <c r="T202" s="27"/>
      <c r="U202" s="27"/>
      <c r="V202" s="16"/>
      <c r="W202" s="36">
        <f t="shared" ref="W202:AF202" si="145">SUM(W197:W201)</f>
        <v>829070</v>
      </c>
      <c r="X202" s="36">
        <f t="shared" si="145"/>
        <v>16453725</v>
      </c>
      <c r="Y202" s="36">
        <f t="shared" si="145"/>
        <v>6236680</v>
      </c>
      <c r="Z202" s="36">
        <f t="shared" si="145"/>
        <v>23519475</v>
      </c>
      <c r="AA202" s="36">
        <f t="shared" si="145"/>
        <v>5409320</v>
      </c>
      <c r="AB202" s="36">
        <f t="shared" si="145"/>
        <v>17132040</v>
      </c>
      <c r="AC202" s="36">
        <f t="shared" si="145"/>
        <v>22541360</v>
      </c>
      <c r="AD202" s="36">
        <f t="shared" si="145"/>
        <v>25852360</v>
      </c>
      <c r="AE202" s="36">
        <f t="shared" si="145"/>
        <v>25753580</v>
      </c>
      <c r="AF202" s="109">
        <f t="shared" si="145"/>
        <v>25438720</v>
      </c>
    </row>
    <row r="203" spans="1:32" x14ac:dyDescent="0.3">
      <c r="A203" s="56"/>
      <c r="B203" s="33"/>
      <c r="C203" s="37"/>
      <c r="D203" s="37"/>
      <c r="E203" s="38"/>
      <c r="F203" s="38"/>
      <c r="G203" s="38"/>
      <c r="H203" s="38"/>
      <c r="I203" s="38"/>
      <c r="J203" s="38"/>
      <c r="K203" s="16"/>
      <c r="L203" s="87"/>
      <c r="M203" s="87"/>
      <c r="N203" s="87"/>
      <c r="O203" s="87"/>
      <c r="P203" s="26"/>
      <c r="Q203" s="26"/>
      <c r="R203" s="27"/>
      <c r="S203" s="27"/>
      <c r="T203" s="27"/>
      <c r="U203" s="27"/>
      <c r="V203" s="16"/>
      <c r="W203" s="28"/>
      <c r="X203" s="28"/>
      <c r="Y203" s="28"/>
      <c r="Z203" s="28"/>
      <c r="AA203" s="28"/>
      <c r="AB203" s="28"/>
      <c r="AC203" s="28"/>
      <c r="AD203" s="80"/>
      <c r="AE203" s="28"/>
      <c r="AF203" s="109"/>
    </row>
    <row r="204" spans="1:32" x14ac:dyDescent="0.3">
      <c r="A204" s="56" t="s">
        <v>88</v>
      </c>
      <c r="B204" s="33"/>
      <c r="C204" s="37"/>
      <c r="D204" s="37"/>
      <c r="E204" s="38"/>
      <c r="F204" s="38"/>
      <c r="G204" s="38"/>
      <c r="H204" s="38"/>
      <c r="I204" s="38"/>
      <c r="J204" s="38"/>
      <c r="K204" s="16"/>
      <c r="L204" s="87"/>
      <c r="M204" s="87"/>
      <c r="N204" s="87"/>
      <c r="O204" s="87"/>
      <c r="P204" s="26"/>
      <c r="Q204" s="26"/>
      <c r="R204" s="27"/>
      <c r="S204" s="27"/>
      <c r="T204" s="27"/>
      <c r="U204" s="27"/>
      <c r="V204" s="16"/>
      <c r="W204" s="28"/>
      <c r="X204" s="28"/>
      <c r="Y204" s="28"/>
      <c r="Z204" s="28"/>
      <c r="AA204" s="28"/>
      <c r="AB204" s="28"/>
      <c r="AC204" s="28"/>
      <c r="AD204" s="80"/>
      <c r="AE204" s="28"/>
      <c r="AF204" s="109"/>
    </row>
    <row r="205" spans="1:32" x14ac:dyDescent="0.3">
      <c r="A205" s="21">
        <v>3251</v>
      </c>
      <c r="B205" s="22" t="s">
        <v>82</v>
      </c>
      <c r="C205" s="37"/>
      <c r="D205" s="37"/>
      <c r="E205" s="38">
        <v>40</v>
      </c>
      <c r="F205" s="24">
        <v>40</v>
      </c>
      <c r="G205" s="24">
        <v>40</v>
      </c>
      <c r="H205" s="24">
        <v>40</v>
      </c>
      <c r="I205" s="24">
        <v>40</v>
      </c>
      <c r="J205" s="24">
        <v>40</v>
      </c>
      <c r="K205" s="16"/>
      <c r="L205" s="87"/>
      <c r="M205" s="87"/>
      <c r="N205" s="87">
        <v>11353</v>
      </c>
      <c r="O205" s="87">
        <f t="shared" ref="O205:O209" si="146">SUM(L205:N205)</f>
        <v>11353</v>
      </c>
      <c r="P205" s="26">
        <v>2561</v>
      </c>
      <c r="Q205" s="26">
        <v>8108</v>
      </c>
      <c r="R205" s="27">
        <f t="shared" ref="R205:R209" si="147">SUM(P205:Q205)</f>
        <v>10669</v>
      </c>
      <c r="S205" s="27">
        <v>12236</v>
      </c>
      <c r="T205" s="27">
        <v>12190</v>
      </c>
      <c r="U205" s="27">
        <v>12041</v>
      </c>
      <c r="V205" s="16"/>
      <c r="W205" s="28">
        <f t="shared" ref="W205:W209" si="148">L205*C205</f>
        <v>0</v>
      </c>
      <c r="X205" s="28">
        <f t="shared" ref="X205:X209" si="149">M205*D205</f>
        <v>0</v>
      </c>
      <c r="Y205" s="28">
        <f t="shared" ref="Y205:Y209" si="150">N205*E205</f>
        <v>454120</v>
      </c>
      <c r="Z205" s="28">
        <f t="shared" ref="Z205:Z209" si="151">SUM(W205:Y205)</f>
        <v>454120</v>
      </c>
      <c r="AA205" s="28">
        <f t="shared" ref="AA205:AB209" si="152">F205*P205</f>
        <v>102440</v>
      </c>
      <c r="AB205" s="28">
        <f t="shared" si="152"/>
        <v>324320</v>
      </c>
      <c r="AC205" s="28">
        <f>SUM(AA205:AB205)</f>
        <v>426760</v>
      </c>
      <c r="AD205" s="80">
        <f t="shared" ref="AD205:AF209" si="153">H205*S205</f>
        <v>489440</v>
      </c>
      <c r="AE205" s="80">
        <f t="shared" si="153"/>
        <v>487600</v>
      </c>
      <c r="AF205" s="109">
        <f t="shared" si="153"/>
        <v>481640</v>
      </c>
    </row>
    <row r="206" spans="1:32" x14ac:dyDescent="0.3">
      <c r="A206" s="21">
        <v>3252</v>
      </c>
      <c r="B206" s="22" t="s">
        <v>83</v>
      </c>
      <c r="C206" s="37"/>
      <c r="D206" s="37"/>
      <c r="E206" s="38">
        <v>145</v>
      </c>
      <c r="F206" s="24">
        <v>145</v>
      </c>
      <c r="G206" s="24">
        <v>145</v>
      </c>
      <c r="H206" s="24">
        <v>145</v>
      </c>
      <c r="I206" s="24">
        <v>145</v>
      </c>
      <c r="J206" s="24">
        <v>145</v>
      </c>
      <c r="K206" s="16"/>
      <c r="L206" s="87"/>
      <c r="M206" s="87"/>
      <c r="N206" s="87">
        <v>6200</v>
      </c>
      <c r="O206" s="87">
        <f t="shared" si="146"/>
        <v>6200</v>
      </c>
      <c r="P206" s="26">
        <v>1398</v>
      </c>
      <c r="Q206" s="26">
        <v>4428</v>
      </c>
      <c r="R206" s="27">
        <f t="shared" si="147"/>
        <v>5826</v>
      </c>
      <c r="S206" s="27">
        <v>6682</v>
      </c>
      <c r="T206" s="27">
        <v>6656</v>
      </c>
      <c r="U206" s="27">
        <v>6575</v>
      </c>
      <c r="V206" s="16"/>
      <c r="W206" s="28">
        <f t="shared" si="148"/>
        <v>0</v>
      </c>
      <c r="X206" s="28">
        <f t="shared" si="149"/>
        <v>0</v>
      </c>
      <c r="Y206" s="28">
        <f t="shared" si="150"/>
        <v>899000</v>
      </c>
      <c r="Z206" s="28">
        <f t="shared" si="151"/>
        <v>899000</v>
      </c>
      <c r="AA206" s="28">
        <f t="shared" si="152"/>
        <v>202710</v>
      </c>
      <c r="AB206" s="28">
        <f t="shared" si="152"/>
        <v>642060</v>
      </c>
      <c r="AC206" s="28">
        <f>SUM(AA206:AB206)</f>
        <v>844770</v>
      </c>
      <c r="AD206" s="80">
        <f t="shared" si="153"/>
        <v>968890</v>
      </c>
      <c r="AE206" s="80">
        <f t="shared" si="153"/>
        <v>965120</v>
      </c>
      <c r="AF206" s="109">
        <f t="shared" si="153"/>
        <v>953375</v>
      </c>
    </row>
    <row r="207" spans="1:32" x14ac:dyDescent="0.3">
      <c r="A207" s="21">
        <v>3253</v>
      </c>
      <c r="B207" s="22" t="s">
        <v>84</v>
      </c>
      <c r="C207" s="37"/>
      <c r="D207" s="37"/>
      <c r="E207" s="38">
        <v>330</v>
      </c>
      <c r="F207" s="24">
        <v>330</v>
      </c>
      <c r="G207" s="24">
        <v>330</v>
      </c>
      <c r="H207" s="24">
        <v>330</v>
      </c>
      <c r="I207" s="24">
        <v>330</v>
      </c>
      <c r="J207" s="24">
        <v>330</v>
      </c>
      <c r="K207" s="16"/>
      <c r="L207" s="87"/>
      <c r="M207" s="87"/>
      <c r="N207" s="87">
        <v>8956</v>
      </c>
      <c r="O207" s="87">
        <f t="shared" si="146"/>
        <v>8956</v>
      </c>
      <c r="P207" s="26">
        <v>2020</v>
      </c>
      <c r="Q207" s="26">
        <v>6397</v>
      </c>
      <c r="R207" s="27">
        <f t="shared" si="147"/>
        <v>8417</v>
      </c>
      <c r="S207" s="27">
        <v>9653</v>
      </c>
      <c r="T207" s="27">
        <v>9616</v>
      </c>
      <c r="U207" s="27">
        <v>9499</v>
      </c>
      <c r="V207" s="16"/>
      <c r="W207" s="28">
        <f t="shared" si="148"/>
        <v>0</v>
      </c>
      <c r="X207" s="28">
        <f t="shared" si="149"/>
        <v>0</v>
      </c>
      <c r="Y207" s="28">
        <f t="shared" si="150"/>
        <v>2955480</v>
      </c>
      <c r="Z207" s="28">
        <f t="shared" si="151"/>
        <v>2955480</v>
      </c>
      <c r="AA207" s="28">
        <f t="shared" si="152"/>
        <v>666600</v>
      </c>
      <c r="AB207" s="28">
        <f t="shared" si="152"/>
        <v>2111010</v>
      </c>
      <c r="AC207" s="28">
        <f>SUM(AA207:AB207)</f>
        <v>2777610</v>
      </c>
      <c r="AD207" s="80">
        <f t="shared" si="153"/>
        <v>3185490</v>
      </c>
      <c r="AE207" s="80">
        <f t="shared" si="153"/>
        <v>3173280</v>
      </c>
      <c r="AF207" s="109">
        <f t="shared" si="153"/>
        <v>3134670</v>
      </c>
    </row>
    <row r="208" spans="1:32" x14ac:dyDescent="0.3">
      <c r="A208" s="21">
        <v>3254</v>
      </c>
      <c r="B208" s="22" t="s">
        <v>85</v>
      </c>
      <c r="C208" s="37"/>
      <c r="D208" s="37"/>
      <c r="E208" s="38">
        <v>515</v>
      </c>
      <c r="F208" s="24">
        <v>515</v>
      </c>
      <c r="G208" s="24">
        <v>515</v>
      </c>
      <c r="H208" s="24">
        <v>515</v>
      </c>
      <c r="I208" s="24">
        <v>515</v>
      </c>
      <c r="J208" s="24">
        <v>515</v>
      </c>
      <c r="K208" s="16"/>
      <c r="L208" s="87"/>
      <c r="M208" s="87"/>
      <c r="N208" s="87">
        <v>702</v>
      </c>
      <c r="O208" s="87">
        <f t="shared" si="146"/>
        <v>702</v>
      </c>
      <c r="P208" s="26">
        <v>158</v>
      </c>
      <c r="Q208" s="26">
        <v>502</v>
      </c>
      <c r="R208" s="27">
        <f t="shared" si="147"/>
        <v>660</v>
      </c>
      <c r="S208" s="27">
        <v>757</v>
      </c>
      <c r="T208" s="27">
        <v>754</v>
      </c>
      <c r="U208" s="27">
        <v>745</v>
      </c>
      <c r="V208" s="16"/>
      <c r="W208" s="28">
        <f t="shared" si="148"/>
        <v>0</v>
      </c>
      <c r="X208" s="28">
        <f t="shared" si="149"/>
        <v>0</v>
      </c>
      <c r="Y208" s="28">
        <f t="shared" si="150"/>
        <v>361530</v>
      </c>
      <c r="Z208" s="28">
        <f t="shared" si="151"/>
        <v>361530</v>
      </c>
      <c r="AA208" s="28">
        <f t="shared" si="152"/>
        <v>81370</v>
      </c>
      <c r="AB208" s="28">
        <f t="shared" si="152"/>
        <v>258530</v>
      </c>
      <c r="AC208" s="28">
        <f>SUM(AA208:AB208)</f>
        <v>339900</v>
      </c>
      <c r="AD208" s="80">
        <f t="shared" si="153"/>
        <v>389855</v>
      </c>
      <c r="AE208" s="80">
        <f t="shared" si="153"/>
        <v>388310</v>
      </c>
      <c r="AF208" s="109">
        <f t="shared" si="153"/>
        <v>383675</v>
      </c>
    </row>
    <row r="209" spans="1:32" x14ac:dyDescent="0.3">
      <c r="A209" s="21">
        <v>3255</v>
      </c>
      <c r="B209" s="22" t="s">
        <v>86</v>
      </c>
      <c r="C209" s="37"/>
      <c r="D209" s="37"/>
      <c r="E209" s="38">
        <v>700</v>
      </c>
      <c r="F209" s="24">
        <v>700</v>
      </c>
      <c r="G209" s="24">
        <v>700</v>
      </c>
      <c r="H209" s="24">
        <v>700</v>
      </c>
      <c r="I209" s="24">
        <v>700</v>
      </c>
      <c r="J209" s="24">
        <v>700</v>
      </c>
      <c r="K209" s="16"/>
      <c r="L209" s="87"/>
      <c r="M209" s="87"/>
      <c r="N209" s="87">
        <v>1026</v>
      </c>
      <c r="O209" s="87">
        <f t="shared" si="146"/>
        <v>1026</v>
      </c>
      <c r="P209" s="26">
        <v>231</v>
      </c>
      <c r="Q209" s="26">
        <v>733</v>
      </c>
      <c r="R209" s="27">
        <f t="shared" si="147"/>
        <v>964</v>
      </c>
      <c r="S209" s="27">
        <v>1105</v>
      </c>
      <c r="T209" s="27">
        <v>1101</v>
      </c>
      <c r="U209" s="27">
        <v>1088</v>
      </c>
      <c r="V209" s="16"/>
      <c r="W209" s="28">
        <f t="shared" si="148"/>
        <v>0</v>
      </c>
      <c r="X209" s="28">
        <f t="shared" si="149"/>
        <v>0</v>
      </c>
      <c r="Y209" s="28">
        <f t="shared" si="150"/>
        <v>718200</v>
      </c>
      <c r="Z209" s="28">
        <f t="shared" si="151"/>
        <v>718200</v>
      </c>
      <c r="AA209" s="28">
        <f t="shared" si="152"/>
        <v>161700</v>
      </c>
      <c r="AB209" s="28">
        <f t="shared" si="152"/>
        <v>513100</v>
      </c>
      <c r="AC209" s="28">
        <f>SUM(AA209:AB209)</f>
        <v>674800</v>
      </c>
      <c r="AD209" s="80">
        <f t="shared" si="153"/>
        <v>773500</v>
      </c>
      <c r="AE209" s="80">
        <f t="shared" si="153"/>
        <v>770700</v>
      </c>
      <c r="AF209" s="109">
        <f t="shared" si="153"/>
        <v>761600</v>
      </c>
    </row>
    <row r="210" spans="1:32" x14ac:dyDescent="0.3">
      <c r="A210" s="56" t="s">
        <v>88</v>
      </c>
      <c r="B210" s="33"/>
      <c r="C210" s="37"/>
      <c r="D210" s="37"/>
      <c r="E210" s="37"/>
      <c r="F210" s="37"/>
      <c r="G210" s="37"/>
      <c r="H210" s="37"/>
      <c r="I210" s="37"/>
      <c r="J210" s="37"/>
      <c r="K210" s="16"/>
      <c r="L210" s="25"/>
      <c r="M210" s="25"/>
      <c r="N210" s="25"/>
      <c r="O210" s="25"/>
      <c r="P210" s="26"/>
      <c r="Q210" s="26"/>
      <c r="R210" s="42"/>
      <c r="S210" s="27"/>
      <c r="T210" s="27"/>
      <c r="U210" s="27"/>
      <c r="V210" s="16"/>
      <c r="W210" s="28">
        <f t="shared" ref="W210" si="154">SUM(W205:W209)</f>
        <v>0</v>
      </c>
      <c r="X210" s="28">
        <f t="shared" ref="X210:AF210" si="155">SUM(X205:X209)</f>
        <v>0</v>
      </c>
      <c r="Y210" s="28">
        <f t="shared" si="155"/>
        <v>5388330</v>
      </c>
      <c r="Z210" s="28">
        <f t="shared" si="155"/>
        <v>5388330</v>
      </c>
      <c r="AA210" s="28">
        <f t="shared" si="155"/>
        <v>1214820</v>
      </c>
      <c r="AB210" s="28">
        <f t="shared" si="155"/>
        <v>3849020</v>
      </c>
      <c r="AC210" s="28">
        <f t="shared" si="155"/>
        <v>5063840</v>
      </c>
      <c r="AD210" s="28">
        <f t="shared" si="155"/>
        <v>5807175</v>
      </c>
      <c r="AE210" s="28">
        <f t="shared" si="155"/>
        <v>5785010</v>
      </c>
      <c r="AF210" s="109">
        <f t="shared" si="155"/>
        <v>5714960</v>
      </c>
    </row>
    <row r="211" spans="1:32" x14ac:dyDescent="0.3">
      <c r="A211" s="56" t="s">
        <v>89</v>
      </c>
      <c r="B211" s="33"/>
      <c r="C211" s="37"/>
      <c r="D211" s="37"/>
      <c r="E211" s="37"/>
      <c r="F211" s="37"/>
      <c r="G211" s="37"/>
      <c r="H211" s="37"/>
      <c r="I211" s="37"/>
      <c r="J211" s="37"/>
      <c r="K211" s="16"/>
      <c r="L211" s="25"/>
      <c r="M211" s="25"/>
      <c r="N211" s="25"/>
      <c r="O211" s="25"/>
      <c r="P211" s="26"/>
      <c r="Q211" s="26"/>
      <c r="R211" s="49"/>
      <c r="S211" s="27"/>
      <c r="T211" s="27"/>
      <c r="U211" s="27"/>
      <c r="V211" s="16"/>
      <c r="W211" s="36">
        <f t="shared" ref="W211" si="156">SUM(W210,W202,W194)</f>
        <v>4590670</v>
      </c>
      <c r="X211" s="36">
        <f t="shared" ref="X211:AF211" si="157">SUM(X210,X202,X194)</f>
        <v>91030965</v>
      </c>
      <c r="Y211" s="36">
        <f t="shared" si="157"/>
        <v>39951030</v>
      </c>
      <c r="Z211" s="36">
        <f t="shared" si="157"/>
        <v>135572665</v>
      </c>
      <c r="AA211" s="36">
        <f t="shared" si="157"/>
        <v>31195980</v>
      </c>
      <c r="AB211" s="36">
        <f t="shared" si="157"/>
        <v>98792540</v>
      </c>
      <c r="AC211" s="36">
        <f t="shared" si="157"/>
        <v>129988520</v>
      </c>
      <c r="AD211" s="36">
        <f t="shared" si="157"/>
        <v>149081035</v>
      </c>
      <c r="AE211" s="36">
        <f t="shared" si="157"/>
        <v>148517970</v>
      </c>
      <c r="AF211" s="109">
        <f t="shared" si="157"/>
        <v>146704460</v>
      </c>
    </row>
    <row r="212" spans="1:32" x14ac:dyDescent="0.3">
      <c r="A212" s="56"/>
      <c r="B212" s="33"/>
      <c r="C212" s="37"/>
      <c r="D212" s="37"/>
      <c r="E212" s="37"/>
      <c r="F212" s="37"/>
      <c r="G212" s="37"/>
      <c r="H212" s="37"/>
      <c r="I212" s="37"/>
      <c r="J212" s="37"/>
      <c r="K212" s="16"/>
      <c r="L212" s="25"/>
      <c r="M212" s="25"/>
      <c r="N212" s="25"/>
      <c r="O212" s="25"/>
      <c r="P212" s="26"/>
      <c r="Q212" s="26"/>
      <c r="R212" s="42"/>
      <c r="S212" s="27"/>
      <c r="T212" s="27"/>
      <c r="U212" s="27"/>
      <c r="V212" s="16"/>
      <c r="W212" s="28"/>
      <c r="X212" s="28"/>
      <c r="Y212" s="28"/>
      <c r="Z212" s="28"/>
      <c r="AA212" s="28"/>
      <c r="AB212" s="28"/>
      <c r="AC212" s="28"/>
      <c r="AD212" s="28"/>
      <c r="AE212" s="28"/>
      <c r="AF212" s="109"/>
    </row>
    <row r="213" spans="1:32" x14ac:dyDescent="0.3">
      <c r="A213" s="56" t="s">
        <v>215</v>
      </c>
      <c r="B213" s="33"/>
      <c r="C213" s="37"/>
      <c r="D213" s="37"/>
      <c r="E213" s="37"/>
      <c r="F213" s="37"/>
      <c r="G213" s="37"/>
      <c r="H213" s="37"/>
      <c r="I213" s="37"/>
      <c r="J213" s="37"/>
      <c r="K213" s="16"/>
      <c r="L213" s="25"/>
      <c r="M213" s="25"/>
      <c r="N213" s="25"/>
      <c r="O213" s="25"/>
      <c r="P213" s="26"/>
      <c r="Q213" s="26"/>
      <c r="R213" s="42"/>
      <c r="S213" s="27"/>
      <c r="T213" s="27"/>
      <c r="U213" s="27"/>
      <c r="V213" s="16"/>
      <c r="W213" s="28"/>
      <c r="X213" s="28"/>
      <c r="Y213" s="28"/>
      <c r="Z213" s="28"/>
      <c r="AA213" s="28"/>
      <c r="AB213" s="28"/>
      <c r="AC213" s="28"/>
      <c r="AD213" s="80"/>
      <c r="AE213" s="28"/>
      <c r="AF213" s="109"/>
    </row>
    <row r="214" spans="1:32" x14ac:dyDescent="0.3">
      <c r="A214" s="21">
        <v>1401</v>
      </c>
      <c r="B214" s="22" t="s">
        <v>90</v>
      </c>
      <c r="C214" s="23">
        <v>620</v>
      </c>
      <c r="D214" s="23">
        <v>630</v>
      </c>
      <c r="E214" s="24">
        <v>2480</v>
      </c>
      <c r="F214" s="24">
        <v>2480</v>
      </c>
      <c r="G214" s="24">
        <v>2480</v>
      </c>
      <c r="H214" s="24">
        <v>2480</v>
      </c>
      <c r="I214" s="24">
        <v>2480</v>
      </c>
      <c r="J214" s="24">
        <v>2480</v>
      </c>
      <c r="K214" s="16"/>
      <c r="L214" s="87">
        <v>1695</v>
      </c>
      <c r="M214" s="87">
        <v>22800</v>
      </c>
      <c r="N214" s="87">
        <v>3320</v>
      </c>
      <c r="O214" s="87">
        <f t="shared" ref="O214:O223" si="158">SUM(L214:N214)</f>
        <v>27815</v>
      </c>
      <c r="P214" s="26">
        <v>6934</v>
      </c>
      <c r="Q214" s="26">
        <v>21957</v>
      </c>
      <c r="R214" s="27">
        <f t="shared" ref="R214:R223" si="159">SUM(P214:Q214)</f>
        <v>28891</v>
      </c>
      <c r="S214" s="27">
        <v>29821</v>
      </c>
      <c r="T214" s="27">
        <v>30303</v>
      </c>
      <c r="U214" s="27">
        <v>31106</v>
      </c>
      <c r="V214" s="16"/>
      <c r="W214" s="28">
        <f t="shared" ref="W214:W223" si="160">L214*C214</f>
        <v>1050900</v>
      </c>
      <c r="X214" s="28">
        <f t="shared" ref="X214:X223" si="161">M214*D214</f>
        <v>14364000</v>
      </c>
      <c r="Y214" s="28">
        <f t="shared" ref="Y214:Y223" si="162">N214*E214</f>
        <v>8233600</v>
      </c>
      <c r="Z214" s="28">
        <f t="shared" ref="Z214:Z223" si="163">SUM(W214:Y214)</f>
        <v>23648500</v>
      </c>
      <c r="AA214" s="28">
        <f t="shared" ref="AA214:AA223" si="164">F214*P214</f>
        <v>17196320</v>
      </c>
      <c r="AB214" s="28">
        <f t="shared" ref="AB214:AB223" si="165">G214*Q214</f>
        <v>54453360</v>
      </c>
      <c r="AC214" s="28">
        <f t="shared" ref="AC214:AC223" si="166">SUM(AA214:AB214)</f>
        <v>71649680</v>
      </c>
      <c r="AD214" s="80">
        <f t="shared" ref="AD214:AD223" si="167">H214*S214</f>
        <v>73956080</v>
      </c>
      <c r="AE214" s="80">
        <f t="shared" ref="AE214:AE223" si="168">I214*T214</f>
        <v>75151440</v>
      </c>
      <c r="AF214" s="109">
        <f t="shared" ref="AF214:AF223" si="169">J214*U214</f>
        <v>77142880</v>
      </c>
    </row>
    <row r="215" spans="1:32" x14ac:dyDescent="0.3">
      <c r="A215" s="21">
        <v>1402</v>
      </c>
      <c r="B215" s="22" t="s">
        <v>91</v>
      </c>
      <c r="C215" s="23">
        <v>620</v>
      </c>
      <c r="D215" s="23">
        <v>630</v>
      </c>
      <c r="E215" s="24">
        <v>2480</v>
      </c>
      <c r="F215" s="24">
        <v>2480</v>
      </c>
      <c r="G215" s="24">
        <v>2480</v>
      </c>
      <c r="H215" s="24">
        <v>2480</v>
      </c>
      <c r="I215" s="24">
        <v>2480</v>
      </c>
      <c r="J215" s="24">
        <v>2480</v>
      </c>
      <c r="K215" s="16"/>
      <c r="L215" s="87">
        <v>950</v>
      </c>
      <c r="M215" s="87">
        <v>13489</v>
      </c>
      <c r="N215" s="87">
        <v>1964</v>
      </c>
      <c r="O215" s="87">
        <f t="shared" si="158"/>
        <v>16403</v>
      </c>
      <c r="P215" s="26">
        <v>4102</v>
      </c>
      <c r="Q215" s="26">
        <v>12991</v>
      </c>
      <c r="R215" s="27">
        <f t="shared" si="159"/>
        <v>17093</v>
      </c>
      <c r="S215" s="27">
        <v>17643</v>
      </c>
      <c r="T215" s="27">
        <v>17928</v>
      </c>
      <c r="U215" s="27">
        <v>18404</v>
      </c>
      <c r="V215" s="16"/>
      <c r="W215" s="28">
        <f t="shared" si="160"/>
        <v>589000</v>
      </c>
      <c r="X215" s="28">
        <f t="shared" si="161"/>
        <v>8498070</v>
      </c>
      <c r="Y215" s="28">
        <f t="shared" si="162"/>
        <v>4870720</v>
      </c>
      <c r="Z215" s="28">
        <f t="shared" si="163"/>
        <v>13957790</v>
      </c>
      <c r="AA215" s="28">
        <f t="shared" si="164"/>
        <v>10172960</v>
      </c>
      <c r="AB215" s="28">
        <f t="shared" si="165"/>
        <v>32217680</v>
      </c>
      <c r="AC215" s="28">
        <f t="shared" si="166"/>
        <v>42390640</v>
      </c>
      <c r="AD215" s="80">
        <f t="shared" si="167"/>
        <v>43754640</v>
      </c>
      <c r="AE215" s="80">
        <f t="shared" si="168"/>
        <v>44461440</v>
      </c>
      <c r="AF215" s="109">
        <f t="shared" si="169"/>
        <v>45641920</v>
      </c>
    </row>
    <row r="216" spans="1:32" x14ac:dyDescent="0.3">
      <c r="A216" s="21">
        <v>1403</v>
      </c>
      <c r="B216" s="22" t="s">
        <v>92</v>
      </c>
      <c r="C216" s="23">
        <v>1240</v>
      </c>
      <c r="D216" s="23">
        <v>1260</v>
      </c>
      <c r="E216" s="24">
        <v>360</v>
      </c>
      <c r="F216" s="24">
        <v>360</v>
      </c>
      <c r="G216" s="24">
        <v>360</v>
      </c>
      <c r="H216" s="24">
        <v>360</v>
      </c>
      <c r="I216" s="24">
        <v>360</v>
      </c>
      <c r="J216" s="24">
        <v>360</v>
      </c>
      <c r="K216" s="16"/>
      <c r="L216" s="87">
        <v>60</v>
      </c>
      <c r="M216" s="87">
        <v>859</v>
      </c>
      <c r="N216" s="87">
        <v>125</v>
      </c>
      <c r="O216" s="87">
        <f t="shared" si="158"/>
        <v>1044</v>
      </c>
      <c r="P216" s="26">
        <v>261</v>
      </c>
      <c r="Q216" s="26">
        <v>827</v>
      </c>
      <c r="R216" s="27">
        <f t="shared" si="159"/>
        <v>1088</v>
      </c>
      <c r="S216" s="27">
        <v>1123</v>
      </c>
      <c r="T216" s="27">
        <v>1142</v>
      </c>
      <c r="U216" s="27">
        <v>1172</v>
      </c>
      <c r="V216" s="16"/>
      <c r="W216" s="28">
        <f t="shared" si="160"/>
        <v>74400</v>
      </c>
      <c r="X216" s="28">
        <f t="shared" si="161"/>
        <v>1082340</v>
      </c>
      <c r="Y216" s="28">
        <f t="shared" si="162"/>
        <v>45000</v>
      </c>
      <c r="Z216" s="28">
        <f t="shared" si="163"/>
        <v>1201740</v>
      </c>
      <c r="AA216" s="28">
        <f t="shared" si="164"/>
        <v>93960</v>
      </c>
      <c r="AB216" s="28">
        <f t="shared" si="165"/>
        <v>297720</v>
      </c>
      <c r="AC216" s="28">
        <f t="shared" si="166"/>
        <v>391680</v>
      </c>
      <c r="AD216" s="80">
        <f t="shared" si="167"/>
        <v>404280</v>
      </c>
      <c r="AE216" s="80">
        <f t="shared" si="168"/>
        <v>411120</v>
      </c>
      <c r="AF216" s="109">
        <f t="shared" si="169"/>
        <v>421920</v>
      </c>
    </row>
    <row r="217" spans="1:32" x14ac:dyDescent="0.3">
      <c r="A217" s="21">
        <v>1405</v>
      </c>
      <c r="B217" s="22" t="s">
        <v>93</v>
      </c>
      <c r="C217" s="23">
        <v>400</v>
      </c>
      <c r="D217" s="23">
        <v>400</v>
      </c>
      <c r="E217" s="24">
        <v>400</v>
      </c>
      <c r="F217" s="24">
        <v>400</v>
      </c>
      <c r="G217" s="24">
        <v>400</v>
      </c>
      <c r="H217" s="24">
        <v>400</v>
      </c>
      <c r="I217" s="24">
        <v>400</v>
      </c>
      <c r="J217" s="24">
        <v>400</v>
      </c>
      <c r="K217" s="16"/>
      <c r="L217" s="87">
        <v>0</v>
      </c>
      <c r="M217" s="87">
        <v>124</v>
      </c>
      <c r="N217" s="87">
        <v>18</v>
      </c>
      <c r="O217" s="87">
        <f t="shared" si="158"/>
        <v>142</v>
      </c>
      <c r="P217" s="26">
        <v>40</v>
      </c>
      <c r="Q217" s="26">
        <v>125</v>
      </c>
      <c r="R217" s="27">
        <f t="shared" si="159"/>
        <v>165</v>
      </c>
      <c r="S217" s="27">
        <v>180</v>
      </c>
      <c r="T217" s="27">
        <v>180</v>
      </c>
      <c r="U217" s="27">
        <v>180</v>
      </c>
      <c r="V217" s="16"/>
      <c r="W217" s="28">
        <f t="shared" si="160"/>
        <v>0</v>
      </c>
      <c r="X217" s="28">
        <f t="shared" si="161"/>
        <v>49600</v>
      </c>
      <c r="Y217" s="28">
        <f t="shared" si="162"/>
        <v>7200</v>
      </c>
      <c r="Z217" s="28">
        <f t="shared" si="163"/>
        <v>56800</v>
      </c>
      <c r="AA217" s="28">
        <f t="shared" si="164"/>
        <v>16000</v>
      </c>
      <c r="AB217" s="28">
        <f t="shared" si="165"/>
        <v>50000</v>
      </c>
      <c r="AC217" s="28">
        <f t="shared" si="166"/>
        <v>66000</v>
      </c>
      <c r="AD217" s="80">
        <f t="shared" si="167"/>
        <v>72000</v>
      </c>
      <c r="AE217" s="80">
        <f t="shared" si="168"/>
        <v>72000</v>
      </c>
      <c r="AF217" s="109">
        <f t="shared" si="169"/>
        <v>72000</v>
      </c>
    </row>
    <row r="218" spans="1:32" x14ac:dyDescent="0.3">
      <c r="A218" s="105">
        <v>1406</v>
      </c>
      <c r="B218" s="61" t="s">
        <v>211</v>
      </c>
      <c r="C218" s="76">
        <v>27200</v>
      </c>
      <c r="D218" s="62">
        <v>27200</v>
      </c>
      <c r="E218" s="62">
        <v>27200</v>
      </c>
      <c r="F218" s="62">
        <v>27200</v>
      </c>
      <c r="G218" s="62">
        <v>27200</v>
      </c>
      <c r="H218" s="62">
        <v>27200</v>
      </c>
      <c r="I218" s="62">
        <v>27200</v>
      </c>
      <c r="J218" s="62">
        <v>27200</v>
      </c>
      <c r="K218" s="16"/>
      <c r="L218" s="87">
        <v>0</v>
      </c>
      <c r="M218" s="87">
        <v>420</v>
      </c>
      <c r="N218" s="87">
        <v>0</v>
      </c>
      <c r="O218" s="87">
        <f t="shared" si="158"/>
        <v>420</v>
      </c>
      <c r="P218" s="26">
        <v>108</v>
      </c>
      <c r="Q218" s="26">
        <v>342</v>
      </c>
      <c r="R218" s="27">
        <f t="shared" si="159"/>
        <v>450</v>
      </c>
      <c r="S218" s="63">
        <v>500</v>
      </c>
      <c r="T218" s="63">
        <v>575</v>
      </c>
      <c r="U218" s="63">
        <v>600</v>
      </c>
      <c r="V218" s="16"/>
      <c r="W218" s="28">
        <f t="shared" si="160"/>
        <v>0</v>
      </c>
      <c r="X218" s="28">
        <f t="shared" si="161"/>
        <v>11424000</v>
      </c>
      <c r="Y218" s="28">
        <f t="shared" si="162"/>
        <v>0</v>
      </c>
      <c r="Z218" s="28">
        <f t="shared" si="163"/>
        <v>11424000</v>
      </c>
      <c r="AA218" s="28">
        <f t="shared" si="164"/>
        <v>2937600</v>
      </c>
      <c r="AB218" s="28">
        <f t="shared" si="165"/>
        <v>9302400</v>
      </c>
      <c r="AC218" s="28">
        <f t="shared" si="166"/>
        <v>12240000</v>
      </c>
      <c r="AD218" s="80">
        <f t="shared" si="167"/>
        <v>13600000</v>
      </c>
      <c r="AE218" s="80">
        <f t="shared" si="168"/>
        <v>15640000</v>
      </c>
      <c r="AF218" s="109">
        <f t="shared" si="169"/>
        <v>16320000</v>
      </c>
    </row>
    <row r="219" spans="1:32" x14ac:dyDescent="0.3">
      <c r="A219" s="105">
        <v>1407</v>
      </c>
      <c r="B219" s="61" t="s">
        <v>259</v>
      </c>
      <c r="C219" s="76">
        <v>600</v>
      </c>
      <c r="D219" s="62">
        <v>600</v>
      </c>
      <c r="E219" s="62">
        <v>600</v>
      </c>
      <c r="F219" s="62">
        <v>600</v>
      </c>
      <c r="G219" s="62">
        <v>600</v>
      </c>
      <c r="H219" s="62">
        <v>600</v>
      </c>
      <c r="I219" s="62">
        <v>600</v>
      </c>
      <c r="J219" s="62">
        <v>600</v>
      </c>
      <c r="K219" s="16"/>
      <c r="L219" s="87">
        <v>0</v>
      </c>
      <c r="M219" s="87">
        <v>2940</v>
      </c>
      <c r="N219" s="87">
        <v>0</v>
      </c>
      <c r="O219" s="87">
        <f t="shared" si="158"/>
        <v>2940</v>
      </c>
      <c r="P219" s="26">
        <v>756</v>
      </c>
      <c r="Q219" s="26">
        <v>2394</v>
      </c>
      <c r="R219" s="27">
        <f t="shared" si="159"/>
        <v>3150</v>
      </c>
      <c r="S219" s="63">
        <v>3500</v>
      </c>
      <c r="T219" s="63">
        <v>4025</v>
      </c>
      <c r="U219" s="63">
        <v>4200</v>
      </c>
      <c r="V219" s="16"/>
      <c r="W219" s="28">
        <f t="shared" si="160"/>
        <v>0</v>
      </c>
      <c r="X219" s="28">
        <f t="shared" si="161"/>
        <v>1764000</v>
      </c>
      <c r="Y219" s="28">
        <f t="shared" si="162"/>
        <v>0</v>
      </c>
      <c r="Z219" s="28">
        <f t="shared" si="163"/>
        <v>1764000</v>
      </c>
      <c r="AA219" s="28">
        <f t="shared" si="164"/>
        <v>453600</v>
      </c>
      <c r="AB219" s="28">
        <f t="shared" si="165"/>
        <v>1436400</v>
      </c>
      <c r="AC219" s="28">
        <f t="shared" si="166"/>
        <v>1890000</v>
      </c>
      <c r="AD219" s="80">
        <f t="shared" si="167"/>
        <v>2100000</v>
      </c>
      <c r="AE219" s="80">
        <f t="shared" si="168"/>
        <v>2415000</v>
      </c>
      <c r="AF219" s="109">
        <f t="shared" si="169"/>
        <v>2520000</v>
      </c>
    </row>
    <row r="220" spans="1:32" x14ac:dyDescent="0.3">
      <c r="A220" s="105">
        <v>1408</v>
      </c>
      <c r="B220" s="73" t="s">
        <v>209</v>
      </c>
      <c r="C220" s="74">
        <v>35800</v>
      </c>
      <c r="D220" s="74">
        <v>35800</v>
      </c>
      <c r="E220" s="74">
        <v>35800</v>
      </c>
      <c r="F220" s="74">
        <v>35800</v>
      </c>
      <c r="G220" s="74">
        <v>35800</v>
      </c>
      <c r="H220" s="74">
        <v>35800</v>
      </c>
      <c r="I220" s="74">
        <v>35800</v>
      </c>
      <c r="J220" s="74">
        <v>35800</v>
      </c>
      <c r="K220" s="16"/>
      <c r="L220" s="87">
        <v>0</v>
      </c>
      <c r="M220" s="87">
        <v>50</v>
      </c>
      <c r="N220" s="87">
        <v>0</v>
      </c>
      <c r="O220" s="87">
        <f t="shared" si="158"/>
        <v>50</v>
      </c>
      <c r="P220" s="26">
        <v>14</v>
      </c>
      <c r="Q220" s="26">
        <v>46</v>
      </c>
      <c r="R220" s="27">
        <f t="shared" si="159"/>
        <v>60</v>
      </c>
      <c r="S220" s="27">
        <v>110</v>
      </c>
      <c r="T220" s="27">
        <v>200</v>
      </c>
      <c r="U220" s="27">
        <v>275</v>
      </c>
      <c r="V220" s="16"/>
      <c r="W220" s="28">
        <f t="shared" si="160"/>
        <v>0</v>
      </c>
      <c r="X220" s="28">
        <f t="shared" si="161"/>
        <v>1790000</v>
      </c>
      <c r="Y220" s="28">
        <f t="shared" si="162"/>
        <v>0</v>
      </c>
      <c r="Z220" s="28">
        <f t="shared" si="163"/>
        <v>1790000</v>
      </c>
      <c r="AA220" s="28">
        <f t="shared" si="164"/>
        <v>501200</v>
      </c>
      <c r="AB220" s="28">
        <f t="shared" si="165"/>
        <v>1646800</v>
      </c>
      <c r="AC220" s="28">
        <f t="shared" si="166"/>
        <v>2148000</v>
      </c>
      <c r="AD220" s="80">
        <f t="shared" si="167"/>
        <v>3938000</v>
      </c>
      <c r="AE220" s="80">
        <f t="shared" si="168"/>
        <v>7160000</v>
      </c>
      <c r="AF220" s="109">
        <f t="shared" si="169"/>
        <v>9845000</v>
      </c>
    </row>
    <row r="221" spans="1:32" x14ac:dyDescent="0.3">
      <c r="A221" s="105">
        <v>1409</v>
      </c>
      <c r="B221" s="73" t="s">
        <v>260</v>
      </c>
      <c r="C221" s="74">
        <v>800</v>
      </c>
      <c r="D221" s="74">
        <v>800</v>
      </c>
      <c r="E221" s="74">
        <v>800</v>
      </c>
      <c r="F221" s="74">
        <v>800</v>
      </c>
      <c r="G221" s="74">
        <v>800</v>
      </c>
      <c r="H221" s="74">
        <v>800</v>
      </c>
      <c r="I221" s="74">
        <v>800</v>
      </c>
      <c r="J221" s="74">
        <v>800</v>
      </c>
      <c r="K221" s="16"/>
      <c r="L221" s="87">
        <v>0</v>
      </c>
      <c r="M221" s="87">
        <v>250</v>
      </c>
      <c r="N221" s="87">
        <v>0</v>
      </c>
      <c r="O221" s="87">
        <f t="shared" si="158"/>
        <v>250</v>
      </c>
      <c r="P221" s="26">
        <v>101</v>
      </c>
      <c r="Q221" s="26">
        <v>319</v>
      </c>
      <c r="R221" s="27">
        <f t="shared" si="159"/>
        <v>420</v>
      </c>
      <c r="S221" s="27">
        <v>770</v>
      </c>
      <c r="T221" s="27">
        <v>1400</v>
      </c>
      <c r="U221" s="27">
        <v>1925</v>
      </c>
      <c r="V221" s="16"/>
      <c r="W221" s="28">
        <f t="shared" si="160"/>
        <v>0</v>
      </c>
      <c r="X221" s="28">
        <f t="shared" si="161"/>
        <v>200000</v>
      </c>
      <c r="Y221" s="28">
        <f t="shared" si="162"/>
        <v>0</v>
      </c>
      <c r="Z221" s="28">
        <f t="shared" si="163"/>
        <v>200000</v>
      </c>
      <c r="AA221" s="28">
        <f t="shared" si="164"/>
        <v>80800</v>
      </c>
      <c r="AB221" s="28">
        <f t="shared" si="165"/>
        <v>255200</v>
      </c>
      <c r="AC221" s="28">
        <f t="shared" si="166"/>
        <v>336000</v>
      </c>
      <c r="AD221" s="80">
        <f t="shared" si="167"/>
        <v>616000</v>
      </c>
      <c r="AE221" s="80">
        <f t="shared" si="168"/>
        <v>1120000</v>
      </c>
      <c r="AF221" s="109">
        <f t="shared" si="169"/>
        <v>1540000</v>
      </c>
    </row>
    <row r="222" spans="1:32" x14ac:dyDescent="0.3">
      <c r="A222" s="72" t="s">
        <v>208</v>
      </c>
      <c r="B222" s="106" t="s">
        <v>210</v>
      </c>
      <c r="C222" s="196">
        <v>400</v>
      </c>
      <c r="D222" s="196">
        <v>400</v>
      </c>
      <c r="E222" s="107">
        <v>400</v>
      </c>
      <c r="F222" s="107">
        <v>400</v>
      </c>
      <c r="G222" s="107">
        <v>400</v>
      </c>
      <c r="H222" s="107">
        <v>400</v>
      </c>
      <c r="I222" s="107">
        <v>400</v>
      </c>
      <c r="J222" s="107">
        <v>400</v>
      </c>
      <c r="K222" s="16"/>
      <c r="L222" s="87">
        <v>0</v>
      </c>
      <c r="M222" s="87">
        <v>41</v>
      </c>
      <c r="N222" s="87">
        <v>6</v>
      </c>
      <c r="O222" s="87">
        <f t="shared" si="158"/>
        <v>47</v>
      </c>
      <c r="P222" s="26">
        <v>12</v>
      </c>
      <c r="Q222" s="26">
        <v>38</v>
      </c>
      <c r="R222" s="27">
        <f t="shared" si="159"/>
        <v>50</v>
      </c>
      <c r="S222" s="87">
        <v>50</v>
      </c>
      <c r="T222" s="87">
        <v>50</v>
      </c>
      <c r="U222" s="87">
        <v>50</v>
      </c>
      <c r="V222" s="16"/>
      <c r="W222" s="28">
        <f t="shared" si="160"/>
        <v>0</v>
      </c>
      <c r="X222" s="28">
        <f t="shared" si="161"/>
        <v>16400</v>
      </c>
      <c r="Y222" s="28">
        <f t="shared" si="162"/>
        <v>2400</v>
      </c>
      <c r="Z222" s="28">
        <f t="shared" si="163"/>
        <v>18800</v>
      </c>
      <c r="AA222" s="28">
        <f t="shared" si="164"/>
        <v>4800</v>
      </c>
      <c r="AB222" s="28">
        <f t="shared" si="165"/>
        <v>15200</v>
      </c>
      <c r="AC222" s="28">
        <f t="shared" si="166"/>
        <v>20000</v>
      </c>
      <c r="AD222" s="80">
        <f t="shared" si="167"/>
        <v>20000</v>
      </c>
      <c r="AE222" s="80">
        <f t="shared" si="168"/>
        <v>20000</v>
      </c>
      <c r="AF222" s="109">
        <f t="shared" si="169"/>
        <v>20000</v>
      </c>
    </row>
    <row r="223" spans="1:32" x14ac:dyDescent="0.3">
      <c r="A223" s="72">
        <v>1411</v>
      </c>
      <c r="B223" s="106" t="s">
        <v>255</v>
      </c>
      <c r="C223" s="107">
        <v>400</v>
      </c>
      <c r="D223" s="107">
        <v>400</v>
      </c>
      <c r="E223" s="107">
        <v>400</v>
      </c>
      <c r="F223" s="107">
        <v>400</v>
      </c>
      <c r="G223" s="107">
        <v>400</v>
      </c>
      <c r="H223" s="107">
        <v>400</v>
      </c>
      <c r="I223" s="107">
        <v>400</v>
      </c>
      <c r="J223" s="107">
        <v>400</v>
      </c>
      <c r="K223" s="16"/>
      <c r="L223" s="87">
        <v>0</v>
      </c>
      <c r="M223" s="87">
        <v>16</v>
      </c>
      <c r="N223" s="87">
        <v>2</v>
      </c>
      <c r="O223" s="87">
        <f t="shared" si="158"/>
        <v>18</v>
      </c>
      <c r="P223" s="26">
        <v>5</v>
      </c>
      <c r="Q223" s="26">
        <v>15</v>
      </c>
      <c r="R223" s="27">
        <f t="shared" si="159"/>
        <v>20</v>
      </c>
      <c r="S223" s="87">
        <v>20</v>
      </c>
      <c r="T223" s="87">
        <v>20</v>
      </c>
      <c r="U223" s="87">
        <v>20</v>
      </c>
      <c r="V223" s="16"/>
      <c r="W223" s="28">
        <f t="shared" si="160"/>
        <v>0</v>
      </c>
      <c r="X223" s="28">
        <f t="shared" si="161"/>
        <v>6400</v>
      </c>
      <c r="Y223" s="28">
        <f t="shared" si="162"/>
        <v>800</v>
      </c>
      <c r="Z223" s="28">
        <f t="shared" si="163"/>
        <v>7200</v>
      </c>
      <c r="AA223" s="28">
        <f t="shared" si="164"/>
        <v>2000</v>
      </c>
      <c r="AB223" s="28">
        <f t="shared" si="165"/>
        <v>6000</v>
      </c>
      <c r="AC223" s="28">
        <f t="shared" si="166"/>
        <v>8000</v>
      </c>
      <c r="AD223" s="80">
        <f t="shared" si="167"/>
        <v>8000</v>
      </c>
      <c r="AE223" s="80">
        <f t="shared" si="168"/>
        <v>8000</v>
      </c>
      <c r="AF223" s="109">
        <f t="shared" si="169"/>
        <v>8000</v>
      </c>
    </row>
    <row r="224" spans="1:32" ht="15" thickBot="1" x14ac:dyDescent="0.35">
      <c r="A224" s="175" t="s">
        <v>215</v>
      </c>
      <c r="B224" s="151"/>
      <c r="C224" s="176"/>
      <c r="D224" s="176"/>
      <c r="E224" s="177"/>
      <c r="F224" s="177"/>
      <c r="G224" s="177"/>
      <c r="H224" s="177"/>
      <c r="I224" s="177"/>
      <c r="J224" s="177"/>
      <c r="K224" s="135"/>
      <c r="L224" s="178"/>
      <c r="M224" s="178"/>
      <c r="N224" s="178"/>
      <c r="O224" s="178"/>
      <c r="P224" s="41"/>
      <c r="Q224" s="41"/>
      <c r="R224" s="154"/>
      <c r="S224" s="155"/>
      <c r="T224" s="155"/>
      <c r="U224" s="155"/>
      <c r="V224" s="135"/>
      <c r="W224" s="69">
        <f t="shared" ref="W224:AF224" si="170">SUM(W214:W223)</f>
        <v>1714300</v>
      </c>
      <c r="X224" s="69">
        <f t="shared" si="170"/>
        <v>39194810</v>
      </c>
      <c r="Y224" s="69">
        <f t="shared" si="170"/>
        <v>13159720</v>
      </c>
      <c r="Z224" s="69">
        <f t="shared" si="170"/>
        <v>54068830</v>
      </c>
      <c r="AA224" s="69">
        <f t="shared" si="170"/>
        <v>31459240</v>
      </c>
      <c r="AB224" s="69">
        <f t="shared" si="170"/>
        <v>99680760</v>
      </c>
      <c r="AC224" s="69">
        <f t="shared" si="170"/>
        <v>131140000</v>
      </c>
      <c r="AD224" s="69">
        <f t="shared" si="170"/>
        <v>138469000</v>
      </c>
      <c r="AE224" s="69">
        <f t="shared" si="170"/>
        <v>146459000</v>
      </c>
      <c r="AF224" s="85">
        <f t="shared" si="170"/>
        <v>153531720</v>
      </c>
    </row>
    <row r="225" spans="1:32" x14ac:dyDescent="0.3">
      <c r="A225" s="157"/>
      <c r="B225" s="158"/>
      <c r="C225" s="174"/>
      <c r="D225" s="174"/>
      <c r="E225" s="179"/>
      <c r="F225" s="179"/>
      <c r="G225" s="179"/>
      <c r="H225" s="179"/>
      <c r="I225" s="179"/>
      <c r="J225" s="179"/>
      <c r="K225" s="161"/>
      <c r="L225" s="180"/>
      <c r="M225" s="180"/>
      <c r="N225" s="180"/>
      <c r="O225" s="180"/>
      <c r="P225" s="163"/>
      <c r="Q225" s="163"/>
      <c r="R225" s="181"/>
      <c r="S225" s="165"/>
      <c r="T225" s="165"/>
      <c r="U225" s="165"/>
      <c r="V225" s="161"/>
      <c r="W225" s="166"/>
      <c r="X225" s="166"/>
      <c r="Y225" s="166"/>
      <c r="Z225" s="166"/>
      <c r="AA225" s="166"/>
      <c r="AB225" s="166"/>
      <c r="AC225" s="166"/>
      <c r="AD225" s="167"/>
      <c r="AE225" s="166"/>
      <c r="AF225" s="168"/>
    </row>
    <row r="226" spans="1:32" x14ac:dyDescent="0.3">
      <c r="A226" s="56" t="s">
        <v>216</v>
      </c>
      <c r="B226" s="33"/>
      <c r="C226" s="37"/>
      <c r="D226" s="37"/>
      <c r="E226" s="38"/>
      <c r="F226" s="38"/>
      <c r="G226" s="38"/>
      <c r="H226" s="38"/>
      <c r="I226" s="38"/>
      <c r="J226" s="38"/>
      <c r="K226" s="16"/>
      <c r="L226" s="87"/>
      <c r="M226" s="87"/>
      <c r="N226" s="87"/>
      <c r="O226" s="87"/>
      <c r="P226" s="26"/>
      <c r="Q226" s="26"/>
      <c r="R226" s="42"/>
      <c r="S226" s="27"/>
      <c r="T226" s="27"/>
      <c r="U226" s="27"/>
      <c r="V226" s="16"/>
      <c r="W226" s="28"/>
      <c r="X226" s="28"/>
      <c r="Y226" s="28"/>
      <c r="Z226" s="28"/>
      <c r="AA226" s="28"/>
      <c r="AB226" s="28"/>
      <c r="AC226" s="28"/>
      <c r="AD226" s="80"/>
      <c r="AE226" s="28"/>
      <c r="AF226" s="109"/>
    </row>
    <row r="227" spans="1:32" x14ac:dyDescent="0.3">
      <c r="A227" s="21">
        <v>2401</v>
      </c>
      <c r="B227" s="22" t="s">
        <v>90</v>
      </c>
      <c r="C227" s="37">
        <v>310</v>
      </c>
      <c r="D227" s="37">
        <v>315</v>
      </c>
      <c r="E227" s="38">
        <v>1240</v>
      </c>
      <c r="F227" s="38">
        <v>1240</v>
      </c>
      <c r="G227" s="38">
        <v>1240</v>
      </c>
      <c r="H227" s="38">
        <v>1240</v>
      </c>
      <c r="I227" s="38">
        <v>1240</v>
      </c>
      <c r="J227" s="38">
        <v>1240</v>
      </c>
      <c r="K227" s="16"/>
      <c r="L227" s="87">
        <v>415</v>
      </c>
      <c r="M227" s="87">
        <v>3855</v>
      </c>
      <c r="N227" s="87">
        <v>561</v>
      </c>
      <c r="O227" s="87">
        <f t="shared" ref="O227:O229" si="171">SUM(L227:N227)</f>
        <v>4831</v>
      </c>
      <c r="P227" s="26">
        <v>1173</v>
      </c>
      <c r="Q227" s="26">
        <v>3713</v>
      </c>
      <c r="R227" s="27">
        <f t="shared" ref="R227:R229" si="172">SUM(P227:Q227)</f>
        <v>4886</v>
      </c>
      <c r="S227" s="27">
        <v>5043</v>
      </c>
      <c r="T227" s="27">
        <v>5124</v>
      </c>
      <c r="U227" s="27">
        <v>5260</v>
      </c>
      <c r="V227" s="16"/>
      <c r="W227" s="28">
        <f t="shared" ref="W227:W229" si="173">L227*C227</f>
        <v>128650</v>
      </c>
      <c r="X227" s="28">
        <f t="shared" ref="X227:Y229" si="174">M227*D227</f>
        <v>1214325</v>
      </c>
      <c r="Y227" s="28">
        <f t="shared" si="174"/>
        <v>695640</v>
      </c>
      <c r="Z227" s="28">
        <f t="shared" ref="Z227:Z229" si="175">SUM(W227:Y227)</f>
        <v>2038615</v>
      </c>
      <c r="AA227" s="28">
        <f t="shared" ref="AA227:AB229" si="176">F227*P227</f>
        <v>1454520</v>
      </c>
      <c r="AB227" s="28">
        <f t="shared" si="176"/>
        <v>4604120</v>
      </c>
      <c r="AC227" s="28">
        <f>SUM(AA227:AB227)</f>
        <v>6058640</v>
      </c>
      <c r="AD227" s="80">
        <f t="shared" ref="AD227:AF229" si="177">H227*S227</f>
        <v>6253320</v>
      </c>
      <c r="AE227" s="80">
        <f t="shared" si="177"/>
        <v>6353760</v>
      </c>
      <c r="AF227" s="109">
        <f t="shared" si="177"/>
        <v>6522400</v>
      </c>
    </row>
    <row r="228" spans="1:32" x14ac:dyDescent="0.3">
      <c r="A228" s="21">
        <v>2402</v>
      </c>
      <c r="B228" s="22" t="s">
        <v>91</v>
      </c>
      <c r="C228" s="37">
        <v>310</v>
      </c>
      <c r="D228" s="37">
        <v>315</v>
      </c>
      <c r="E228" s="38">
        <v>1240</v>
      </c>
      <c r="F228" s="38">
        <v>1240</v>
      </c>
      <c r="G228" s="38">
        <v>1240</v>
      </c>
      <c r="H228" s="38">
        <v>1240</v>
      </c>
      <c r="I228" s="38">
        <v>1240</v>
      </c>
      <c r="J228" s="38">
        <v>1240</v>
      </c>
      <c r="K228" s="16"/>
      <c r="L228" s="87">
        <v>181</v>
      </c>
      <c r="M228" s="87">
        <v>1772</v>
      </c>
      <c r="N228" s="87">
        <v>258</v>
      </c>
      <c r="O228" s="87">
        <f t="shared" si="171"/>
        <v>2211</v>
      </c>
      <c r="P228" s="26">
        <v>539</v>
      </c>
      <c r="Q228" s="26">
        <v>1707</v>
      </c>
      <c r="R228" s="27">
        <f t="shared" si="172"/>
        <v>2246</v>
      </c>
      <c r="S228" s="27">
        <v>2318</v>
      </c>
      <c r="T228" s="27">
        <v>2355</v>
      </c>
      <c r="U228" s="27">
        <v>2418</v>
      </c>
      <c r="V228" s="16"/>
      <c r="W228" s="28">
        <f t="shared" si="173"/>
        <v>56110</v>
      </c>
      <c r="X228" s="28">
        <f t="shared" si="174"/>
        <v>558180</v>
      </c>
      <c r="Y228" s="28">
        <f t="shared" si="174"/>
        <v>319920</v>
      </c>
      <c r="Z228" s="28">
        <f t="shared" si="175"/>
        <v>934210</v>
      </c>
      <c r="AA228" s="28">
        <f t="shared" si="176"/>
        <v>668360</v>
      </c>
      <c r="AB228" s="28">
        <f t="shared" si="176"/>
        <v>2116680</v>
      </c>
      <c r="AC228" s="28">
        <f>SUM(AA228:AB228)</f>
        <v>2785040</v>
      </c>
      <c r="AD228" s="80">
        <f t="shared" si="177"/>
        <v>2874320</v>
      </c>
      <c r="AE228" s="80">
        <f t="shared" si="177"/>
        <v>2920200</v>
      </c>
      <c r="AF228" s="109">
        <f t="shared" si="177"/>
        <v>2998320</v>
      </c>
    </row>
    <row r="229" spans="1:32" x14ac:dyDescent="0.3">
      <c r="A229" s="72">
        <v>2403</v>
      </c>
      <c r="B229" s="73" t="s">
        <v>92</v>
      </c>
      <c r="C229" s="77">
        <v>620</v>
      </c>
      <c r="D229" s="77">
        <v>630</v>
      </c>
      <c r="E229" s="77">
        <v>180</v>
      </c>
      <c r="F229" s="74">
        <v>180</v>
      </c>
      <c r="G229" s="74">
        <v>180</v>
      </c>
      <c r="H229" s="74">
        <v>180</v>
      </c>
      <c r="I229" s="74">
        <v>180</v>
      </c>
      <c r="J229" s="74">
        <v>180</v>
      </c>
      <c r="K229" s="16"/>
      <c r="L229" s="87">
        <v>15</v>
      </c>
      <c r="M229" s="87">
        <v>149</v>
      </c>
      <c r="N229" s="87">
        <v>22</v>
      </c>
      <c r="O229" s="87">
        <f t="shared" si="171"/>
        <v>186</v>
      </c>
      <c r="P229" s="26">
        <v>45</v>
      </c>
      <c r="Q229" s="26">
        <v>144</v>
      </c>
      <c r="R229" s="27">
        <f t="shared" si="172"/>
        <v>189</v>
      </c>
      <c r="S229" s="27">
        <v>195</v>
      </c>
      <c r="T229" s="27">
        <v>198</v>
      </c>
      <c r="U229" s="27">
        <v>203</v>
      </c>
      <c r="V229" s="16"/>
      <c r="W229" s="28">
        <f t="shared" si="173"/>
        <v>9300</v>
      </c>
      <c r="X229" s="28">
        <f t="shared" si="174"/>
        <v>93870</v>
      </c>
      <c r="Y229" s="28">
        <f t="shared" si="174"/>
        <v>3960</v>
      </c>
      <c r="Z229" s="28">
        <f t="shared" si="175"/>
        <v>107130</v>
      </c>
      <c r="AA229" s="28">
        <f t="shared" si="176"/>
        <v>8100</v>
      </c>
      <c r="AB229" s="28">
        <f t="shared" si="176"/>
        <v>25920</v>
      </c>
      <c r="AC229" s="28">
        <f>SUM(AA229:AB229)</f>
        <v>34020</v>
      </c>
      <c r="AD229" s="80">
        <f t="shared" si="177"/>
        <v>35100</v>
      </c>
      <c r="AE229" s="80">
        <f t="shared" si="177"/>
        <v>35640</v>
      </c>
      <c r="AF229" s="109">
        <f t="shared" si="177"/>
        <v>36540</v>
      </c>
    </row>
    <row r="230" spans="1:32" x14ac:dyDescent="0.3">
      <c r="A230" s="56" t="s">
        <v>216</v>
      </c>
      <c r="B230" s="33"/>
      <c r="C230" s="37"/>
      <c r="D230" s="37"/>
      <c r="E230" s="38"/>
      <c r="F230" s="38"/>
      <c r="G230" s="38"/>
      <c r="H230" s="38"/>
      <c r="I230" s="38"/>
      <c r="J230" s="38"/>
      <c r="K230" s="16"/>
      <c r="L230" s="25"/>
      <c r="M230" s="25"/>
      <c r="N230" s="25"/>
      <c r="O230" s="25"/>
      <c r="P230" s="26"/>
      <c r="Q230" s="26"/>
      <c r="R230" s="42"/>
      <c r="S230" s="27"/>
      <c r="T230" s="27"/>
      <c r="U230" s="27"/>
      <c r="V230" s="16"/>
      <c r="W230" s="28">
        <f t="shared" ref="W230:AF230" si="178">SUM(W227:W229)</f>
        <v>194060</v>
      </c>
      <c r="X230" s="28">
        <f t="shared" si="178"/>
        <v>1866375</v>
      </c>
      <c r="Y230" s="28">
        <f t="shared" si="178"/>
        <v>1019520</v>
      </c>
      <c r="Z230" s="28">
        <f t="shared" si="178"/>
        <v>3079955</v>
      </c>
      <c r="AA230" s="28">
        <f t="shared" si="178"/>
        <v>2130980</v>
      </c>
      <c r="AB230" s="28">
        <f t="shared" si="178"/>
        <v>6746720</v>
      </c>
      <c r="AC230" s="28">
        <f t="shared" si="178"/>
        <v>8877700</v>
      </c>
      <c r="AD230" s="28">
        <f t="shared" si="178"/>
        <v>9162740</v>
      </c>
      <c r="AE230" s="28">
        <f t="shared" si="178"/>
        <v>9309600</v>
      </c>
      <c r="AF230" s="109">
        <f t="shared" si="178"/>
        <v>9557260</v>
      </c>
    </row>
    <row r="231" spans="1:32" x14ac:dyDescent="0.3">
      <c r="A231" s="56"/>
      <c r="B231" s="33"/>
      <c r="C231" s="37"/>
      <c r="D231" s="37"/>
      <c r="E231" s="38"/>
      <c r="F231" s="38"/>
      <c r="G231" s="38"/>
      <c r="H231" s="38"/>
      <c r="I231" s="38"/>
      <c r="J231" s="38"/>
      <c r="K231" s="16"/>
      <c r="L231" s="25"/>
      <c r="M231" s="25"/>
      <c r="N231" s="25"/>
      <c r="O231" s="25"/>
      <c r="P231" s="26"/>
      <c r="Q231" s="26"/>
      <c r="R231" s="42"/>
      <c r="S231" s="27"/>
      <c r="T231" s="27"/>
      <c r="U231" s="27"/>
      <c r="V231" s="16"/>
      <c r="W231" s="28"/>
      <c r="X231" s="28"/>
      <c r="Y231" s="28"/>
      <c r="Z231" s="28"/>
      <c r="AA231" s="28"/>
      <c r="AB231" s="28"/>
      <c r="AC231" s="28"/>
      <c r="AD231" s="80"/>
      <c r="AE231" s="28"/>
      <c r="AF231" s="109"/>
    </row>
    <row r="232" spans="1:32" x14ac:dyDescent="0.3">
      <c r="A232" s="56" t="s">
        <v>217</v>
      </c>
      <c r="B232" s="33"/>
      <c r="C232" s="37"/>
      <c r="D232" s="37"/>
      <c r="E232" s="38"/>
      <c r="F232" s="38"/>
      <c r="G232" s="38"/>
      <c r="H232" s="38"/>
      <c r="I232" s="38"/>
      <c r="J232" s="38"/>
      <c r="K232" s="16"/>
      <c r="L232" s="25"/>
      <c r="M232" s="25"/>
      <c r="N232" s="25"/>
      <c r="O232" s="25"/>
      <c r="P232" s="26"/>
      <c r="Q232" s="26"/>
      <c r="R232" s="42"/>
      <c r="S232" s="27"/>
      <c r="T232" s="27"/>
      <c r="U232" s="27"/>
      <c r="V232" s="16"/>
      <c r="W232" s="28"/>
      <c r="X232" s="28"/>
      <c r="Y232" s="28"/>
      <c r="Z232" s="28"/>
      <c r="AA232" s="28"/>
      <c r="AB232" s="28"/>
      <c r="AC232" s="28"/>
      <c r="AD232" s="80"/>
      <c r="AE232" s="28"/>
      <c r="AF232" s="109"/>
    </row>
    <row r="233" spans="1:32" x14ac:dyDescent="0.3">
      <c r="A233" s="21">
        <v>3401</v>
      </c>
      <c r="B233" s="22" t="s">
        <v>90</v>
      </c>
      <c r="C233" s="37"/>
      <c r="D233" s="37"/>
      <c r="E233" s="38">
        <v>620</v>
      </c>
      <c r="F233" s="38">
        <v>620</v>
      </c>
      <c r="G233" s="38">
        <v>620</v>
      </c>
      <c r="H233" s="38">
        <v>620</v>
      </c>
      <c r="I233" s="38">
        <v>620</v>
      </c>
      <c r="J233" s="38">
        <v>620</v>
      </c>
      <c r="K233" s="16"/>
      <c r="L233" s="87"/>
      <c r="M233" s="87"/>
      <c r="N233" s="87">
        <v>2102</v>
      </c>
      <c r="O233" s="87">
        <f t="shared" ref="O233:O235" si="179">SUM(L233:N233)</f>
        <v>2102</v>
      </c>
      <c r="P233" s="26">
        <v>527</v>
      </c>
      <c r="Q233" s="26">
        <v>1668</v>
      </c>
      <c r="R233" s="27">
        <f t="shared" ref="R233:R235" si="180">SUM(P233:Q233)</f>
        <v>2195</v>
      </c>
      <c r="S233" s="27">
        <v>2266</v>
      </c>
      <c r="T233" s="27">
        <v>2302</v>
      </c>
      <c r="U233" s="27">
        <v>2363</v>
      </c>
      <c r="V233" s="16"/>
      <c r="W233" s="28">
        <f t="shared" ref="W233:W235" si="181">L233*C233</f>
        <v>0</v>
      </c>
      <c r="X233" s="28">
        <f t="shared" ref="X233:X235" si="182">M233*D233</f>
        <v>0</v>
      </c>
      <c r="Y233" s="28">
        <f t="shared" ref="Y233:Y235" si="183">N233*E233</f>
        <v>1303240</v>
      </c>
      <c r="Z233" s="28">
        <f t="shared" ref="Z233:Z235" si="184">SUM(W233:Y233)</f>
        <v>1303240</v>
      </c>
      <c r="AA233" s="28">
        <f t="shared" ref="AA233:AB235" si="185">F233*P233</f>
        <v>326740</v>
      </c>
      <c r="AB233" s="28">
        <f t="shared" si="185"/>
        <v>1034160</v>
      </c>
      <c r="AC233" s="28">
        <f>SUM(AA233:AB233)</f>
        <v>1360900</v>
      </c>
      <c r="AD233" s="80">
        <f t="shared" ref="AD233:AF235" si="186">H233*S233</f>
        <v>1404920</v>
      </c>
      <c r="AE233" s="80">
        <f t="shared" si="186"/>
        <v>1427240</v>
      </c>
      <c r="AF233" s="109">
        <f t="shared" si="186"/>
        <v>1465060</v>
      </c>
    </row>
    <row r="234" spans="1:32" x14ac:dyDescent="0.3">
      <c r="A234" s="21">
        <v>3402</v>
      </c>
      <c r="B234" s="22" t="s">
        <v>91</v>
      </c>
      <c r="C234" s="37"/>
      <c r="D234" s="37"/>
      <c r="E234" s="38">
        <v>620</v>
      </c>
      <c r="F234" s="38">
        <v>620</v>
      </c>
      <c r="G234" s="38">
        <v>620</v>
      </c>
      <c r="H234" s="38">
        <v>620</v>
      </c>
      <c r="I234" s="38">
        <v>620</v>
      </c>
      <c r="J234" s="38">
        <v>620</v>
      </c>
      <c r="K234" s="16"/>
      <c r="L234" s="87"/>
      <c r="M234" s="87"/>
      <c r="N234" s="87">
        <v>966</v>
      </c>
      <c r="O234" s="87">
        <f t="shared" si="179"/>
        <v>966</v>
      </c>
      <c r="P234" s="26">
        <v>242</v>
      </c>
      <c r="Q234" s="26">
        <v>767</v>
      </c>
      <c r="R234" s="27">
        <f t="shared" si="180"/>
        <v>1009</v>
      </c>
      <c r="S234" s="27">
        <v>1041</v>
      </c>
      <c r="T234" s="27">
        <v>1058</v>
      </c>
      <c r="U234" s="27">
        <v>1086</v>
      </c>
      <c r="V234" s="16"/>
      <c r="W234" s="28">
        <f t="shared" si="181"/>
        <v>0</v>
      </c>
      <c r="X234" s="28">
        <f t="shared" si="182"/>
        <v>0</v>
      </c>
      <c r="Y234" s="28">
        <f t="shared" si="183"/>
        <v>598920</v>
      </c>
      <c r="Z234" s="28">
        <f t="shared" si="184"/>
        <v>598920</v>
      </c>
      <c r="AA234" s="28">
        <f t="shared" si="185"/>
        <v>150040</v>
      </c>
      <c r="AB234" s="28">
        <f t="shared" si="185"/>
        <v>475540</v>
      </c>
      <c r="AC234" s="28">
        <f>SUM(AA234:AB234)</f>
        <v>625580</v>
      </c>
      <c r="AD234" s="80">
        <f t="shared" si="186"/>
        <v>645420</v>
      </c>
      <c r="AE234" s="80">
        <f t="shared" si="186"/>
        <v>655960</v>
      </c>
      <c r="AF234" s="109">
        <f t="shared" si="186"/>
        <v>673320</v>
      </c>
    </row>
    <row r="235" spans="1:32" x14ac:dyDescent="0.3">
      <c r="A235" s="21">
        <v>3403</v>
      </c>
      <c r="B235" s="22" t="s">
        <v>92</v>
      </c>
      <c r="C235" s="37"/>
      <c r="D235" s="37"/>
      <c r="E235" s="38">
        <v>90</v>
      </c>
      <c r="F235" s="24">
        <v>90</v>
      </c>
      <c r="G235" s="24">
        <v>90</v>
      </c>
      <c r="H235" s="24">
        <v>90</v>
      </c>
      <c r="I235" s="24">
        <v>90</v>
      </c>
      <c r="J235" s="24">
        <v>90</v>
      </c>
      <c r="K235" s="16"/>
      <c r="L235" s="87"/>
      <c r="M235" s="87"/>
      <c r="N235" s="87">
        <v>81</v>
      </c>
      <c r="O235" s="87">
        <f t="shared" si="179"/>
        <v>81</v>
      </c>
      <c r="P235" s="26">
        <v>20</v>
      </c>
      <c r="Q235" s="26">
        <v>65</v>
      </c>
      <c r="R235" s="27">
        <f t="shared" si="180"/>
        <v>85</v>
      </c>
      <c r="S235" s="27">
        <v>88</v>
      </c>
      <c r="T235" s="27">
        <v>89</v>
      </c>
      <c r="U235" s="27">
        <v>91</v>
      </c>
      <c r="V235" s="16"/>
      <c r="W235" s="28">
        <f t="shared" si="181"/>
        <v>0</v>
      </c>
      <c r="X235" s="28">
        <f t="shared" si="182"/>
        <v>0</v>
      </c>
      <c r="Y235" s="28">
        <f t="shared" si="183"/>
        <v>7290</v>
      </c>
      <c r="Z235" s="28">
        <f t="shared" si="184"/>
        <v>7290</v>
      </c>
      <c r="AA235" s="28">
        <f t="shared" si="185"/>
        <v>1800</v>
      </c>
      <c r="AB235" s="28">
        <f t="shared" si="185"/>
        <v>5850</v>
      </c>
      <c r="AC235" s="28">
        <f>SUM(AA235:AB235)</f>
        <v>7650</v>
      </c>
      <c r="AD235" s="80">
        <f t="shared" si="186"/>
        <v>7920</v>
      </c>
      <c r="AE235" s="80">
        <f t="shared" si="186"/>
        <v>8010</v>
      </c>
      <c r="AF235" s="109">
        <f t="shared" si="186"/>
        <v>8190</v>
      </c>
    </row>
    <row r="236" spans="1:32" x14ac:dyDescent="0.3">
      <c r="A236" s="56" t="s">
        <v>217</v>
      </c>
      <c r="B236" s="47"/>
      <c r="C236" s="37"/>
      <c r="D236" s="37"/>
      <c r="E236" s="37"/>
      <c r="F236" s="37"/>
      <c r="G236" s="37"/>
      <c r="H236" s="37"/>
      <c r="I236" s="37"/>
      <c r="J236" s="37"/>
      <c r="K236" s="16"/>
      <c r="L236" s="87"/>
      <c r="M236" s="87"/>
      <c r="N236" s="87"/>
      <c r="O236" s="87"/>
      <c r="P236" s="26"/>
      <c r="Q236" s="26"/>
      <c r="R236" s="42"/>
      <c r="S236" s="27"/>
      <c r="T236" s="27"/>
      <c r="U236" s="27"/>
      <c r="V236" s="16"/>
      <c r="W236" s="28">
        <f t="shared" ref="W236" si="187">SUM(W233:W235)</f>
        <v>0</v>
      </c>
      <c r="X236" s="28">
        <f t="shared" ref="X236:AF236" si="188">SUM(X233:X235)</f>
        <v>0</v>
      </c>
      <c r="Y236" s="28">
        <f t="shared" si="188"/>
        <v>1909450</v>
      </c>
      <c r="Z236" s="28">
        <f t="shared" si="188"/>
        <v>1909450</v>
      </c>
      <c r="AA236" s="28">
        <f t="shared" si="188"/>
        <v>478580</v>
      </c>
      <c r="AB236" s="28">
        <f t="shared" si="188"/>
        <v>1515550</v>
      </c>
      <c r="AC236" s="28">
        <f t="shared" si="188"/>
        <v>1994130</v>
      </c>
      <c r="AD236" s="28">
        <f t="shared" si="188"/>
        <v>2058260</v>
      </c>
      <c r="AE236" s="28">
        <f t="shared" si="188"/>
        <v>2091210</v>
      </c>
      <c r="AF236" s="109">
        <f t="shared" si="188"/>
        <v>2146570</v>
      </c>
    </row>
    <row r="237" spans="1:32" x14ac:dyDescent="0.3">
      <c r="A237" s="56" t="s">
        <v>218</v>
      </c>
      <c r="B237" s="33"/>
      <c r="C237" s="37"/>
      <c r="D237" s="37"/>
      <c r="E237" s="37"/>
      <c r="F237" s="37"/>
      <c r="G237" s="37"/>
      <c r="H237" s="37"/>
      <c r="I237" s="37"/>
      <c r="J237" s="37"/>
      <c r="K237" s="16"/>
      <c r="L237" s="87"/>
      <c r="M237" s="87"/>
      <c r="N237" s="87"/>
      <c r="O237" s="87"/>
      <c r="P237" s="26"/>
      <c r="Q237" s="26"/>
      <c r="R237" s="49"/>
      <c r="S237" s="27"/>
      <c r="T237" s="27"/>
      <c r="U237" s="27"/>
      <c r="V237" s="16"/>
      <c r="W237" s="86">
        <f>SUM(W236,W230,W224)</f>
        <v>1908360</v>
      </c>
      <c r="X237" s="86">
        <f>SUM(X236,X230,X224)</f>
        <v>41061185</v>
      </c>
      <c r="Y237" s="86">
        <f t="shared" ref="Y237:AF237" si="189">SUM(Y236,Y230,Y224)</f>
        <v>16088690</v>
      </c>
      <c r="Z237" s="86">
        <f t="shared" si="189"/>
        <v>59058235</v>
      </c>
      <c r="AA237" s="86">
        <f t="shared" si="189"/>
        <v>34068800</v>
      </c>
      <c r="AB237" s="86">
        <f t="shared" si="189"/>
        <v>107943030</v>
      </c>
      <c r="AC237" s="86">
        <f t="shared" si="189"/>
        <v>142011830</v>
      </c>
      <c r="AD237" s="86">
        <f t="shared" si="189"/>
        <v>149690000</v>
      </c>
      <c r="AE237" s="86">
        <f t="shared" si="189"/>
        <v>157859810</v>
      </c>
      <c r="AF237" s="88">
        <f t="shared" si="189"/>
        <v>165235550</v>
      </c>
    </row>
    <row r="238" spans="1:32" x14ac:dyDescent="0.3">
      <c r="A238" s="56"/>
      <c r="B238" s="33"/>
      <c r="C238" s="37"/>
      <c r="D238" s="37"/>
      <c r="E238" s="37"/>
      <c r="F238" s="37"/>
      <c r="G238" s="37"/>
      <c r="H238" s="37"/>
      <c r="I238" s="37"/>
      <c r="J238" s="37"/>
      <c r="K238" s="16"/>
      <c r="L238" s="87"/>
      <c r="M238" s="87"/>
      <c r="N238" s="87"/>
      <c r="O238" s="87"/>
      <c r="P238" s="26"/>
      <c r="Q238" s="26"/>
      <c r="R238" s="42"/>
      <c r="S238" s="27"/>
      <c r="T238" s="27"/>
      <c r="U238" s="27"/>
      <c r="V238" s="16"/>
      <c r="W238" s="28"/>
      <c r="X238" s="28"/>
      <c r="Y238" s="28"/>
      <c r="Z238" s="28"/>
      <c r="AA238" s="28"/>
      <c r="AB238" s="28"/>
      <c r="AC238" s="28"/>
      <c r="AD238" s="28"/>
      <c r="AE238" s="28"/>
      <c r="AF238" s="109"/>
    </row>
    <row r="239" spans="1:32" x14ac:dyDescent="0.3">
      <c r="A239" s="56" t="s">
        <v>94</v>
      </c>
      <c r="B239" s="33"/>
      <c r="C239" s="37"/>
      <c r="D239" s="37"/>
      <c r="E239" s="37"/>
      <c r="F239" s="37"/>
      <c r="G239" s="37"/>
      <c r="H239" s="37"/>
      <c r="I239" s="37"/>
      <c r="J239" s="37"/>
      <c r="K239" s="16"/>
      <c r="L239" s="87"/>
      <c r="M239" s="87"/>
      <c r="N239" s="87"/>
      <c r="O239" s="87"/>
      <c r="P239" s="26"/>
      <c r="Q239" s="26"/>
      <c r="R239" s="42"/>
      <c r="S239" s="27"/>
      <c r="T239" s="27"/>
      <c r="U239" s="27"/>
      <c r="V239" s="16"/>
      <c r="W239" s="28"/>
      <c r="X239" s="28"/>
      <c r="Y239" s="28"/>
      <c r="Z239" s="28"/>
      <c r="AA239" s="28"/>
      <c r="AB239" s="28"/>
      <c r="AC239" s="28"/>
      <c r="AD239" s="80"/>
      <c r="AE239" s="28"/>
      <c r="AF239" s="109"/>
    </row>
    <row r="240" spans="1:32" x14ac:dyDescent="0.3">
      <c r="A240" s="21">
        <v>1452</v>
      </c>
      <c r="B240" s="22" t="s">
        <v>95</v>
      </c>
      <c r="C240" s="23">
        <v>620</v>
      </c>
      <c r="D240" s="23">
        <v>630</v>
      </c>
      <c r="E240" s="24">
        <v>80</v>
      </c>
      <c r="F240" s="24">
        <v>80</v>
      </c>
      <c r="G240" s="24">
        <v>80</v>
      </c>
      <c r="H240" s="24">
        <v>80</v>
      </c>
      <c r="I240" s="24">
        <v>80</v>
      </c>
      <c r="J240" s="24">
        <v>80</v>
      </c>
      <c r="K240" s="16"/>
      <c r="L240" s="87">
        <v>3</v>
      </c>
      <c r="M240" s="87">
        <v>38</v>
      </c>
      <c r="N240" s="87">
        <v>42</v>
      </c>
      <c r="O240" s="87">
        <f t="shared" ref="O240:O242" si="190">SUM(L240:N240)</f>
        <v>83</v>
      </c>
      <c r="P240" s="26">
        <v>21</v>
      </c>
      <c r="Q240" s="26">
        <v>66</v>
      </c>
      <c r="R240" s="27">
        <f t="shared" ref="R240:R242" si="191">SUM(P240:Q240)</f>
        <v>87</v>
      </c>
      <c r="S240" s="27">
        <v>90</v>
      </c>
      <c r="T240" s="27">
        <v>89</v>
      </c>
      <c r="U240" s="27">
        <v>88</v>
      </c>
      <c r="V240" s="16"/>
      <c r="W240" s="28">
        <f t="shared" ref="W240:W242" si="192">L240*C240</f>
        <v>1860</v>
      </c>
      <c r="X240" s="28">
        <f t="shared" ref="X240:Y242" si="193">M240*D240</f>
        <v>23940</v>
      </c>
      <c r="Y240" s="28">
        <f t="shared" si="193"/>
        <v>3360</v>
      </c>
      <c r="Z240" s="28">
        <f t="shared" ref="Z240:Z242" si="194">SUM(W240:Y240)</f>
        <v>29160</v>
      </c>
      <c r="AA240" s="28">
        <f t="shared" ref="AA240:AB242" si="195">F240*P240</f>
        <v>1680</v>
      </c>
      <c r="AB240" s="28">
        <f t="shared" si="195"/>
        <v>5280</v>
      </c>
      <c r="AC240" s="28">
        <f>SUM(AA240:AB240)</f>
        <v>6960</v>
      </c>
      <c r="AD240" s="80">
        <f t="shared" ref="AD240:AF242" si="196">H240*S240</f>
        <v>7200</v>
      </c>
      <c r="AE240" s="80">
        <f t="shared" si="196"/>
        <v>7120</v>
      </c>
      <c r="AF240" s="109">
        <f t="shared" si="196"/>
        <v>7040</v>
      </c>
    </row>
    <row r="241" spans="1:32" x14ac:dyDescent="0.3">
      <c r="A241" s="21">
        <v>1453</v>
      </c>
      <c r="B241" s="22" t="s">
        <v>96</v>
      </c>
      <c r="C241" s="23">
        <v>1860</v>
      </c>
      <c r="D241" s="23">
        <v>1890</v>
      </c>
      <c r="E241" s="24">
        <v>80</v>
      </c>
      <c r="F241" s="24">
        <v>80</v>
      </c>
      <c r="G241" s="24">
        <v>80</v>
      </c>
      <c r="H241" s="24">
        <v>80</v>
      </c>
      <c r="I241" s="24">
        <v>80</v>
      </c>
      <c r="J241" s="24">
        <v>80</v>
      </c>
      <c r="K241" s="16"/>
      <c r="L241" s="87">
        <v>144</v>
      </c>
      <c r="M241" s="87">
        <v>1840</v>
      </c>
      <c r="N241" s="87">
        <v>2017</v>
      </c>
      <c r="O241" s="87">
        <f t="shared" si="190"/>
        <v>4001</v>
      </c>
      <c r="P241" s="26">
        <v>1008</v>
      </c>
      <c r="Q241" s="26">
        <v>3193</v>
      </c>
      <c r="R241" s="27">
        <f t="shared" si="191"/>
        <v>4201</v>
      </c>
      <c r="S241" s="27">
        <v>4411</v>
      </c>
      <c r="T241" s="27">
        <v>4632</v>
      </c>
      <c r="U241" s="27">
        <v>4863</v>
      </c>
      <c r="V241" s="16"/>
      <c r="W241" s="28">
        <f t="shared" si="192"/>
        <v>267840</v>
      </c>
      <c r="X241" s="28">
        <f t="shared" si="193"/>
        <v>3477600</v>
      </c>
      <c r="Y241" s="28">
        <f t="shared" si="193"/>
        <v>161360</v>
      </c>
      <c r="Z241" s="28">
        <f t="shared" si="194"/>
        <v>3906800</v>
      </c>
      <c r="AA241" s="28">
        <f t="shared" si="195"/>
        <v>80640</v>
      </c>
      <c r="AB241" s="28">
        <f t="shared" si="195"/>
        <v>255440</v>
      </c>
      <c r="AC241" s="28">
        <f>SUM(AA241:AB241)</f>
        <v>336080</v>
      </c>
      <c r="AD241" s="80">
        <f t="shared" si="196"/>
        <v>352880</v>
      </c>
      <c r="AE241" s="80">
        <f t="shared" si="196"/>
        <v>370560</v>
      </c>
      <c r="AF241" s="109">
        <f t="shared" si="196"/>
        <v>389040</v>
      </c>
    </row>
    <row r="242" spans="1:32" x14ac:dyDescent="0.3">
      <c r="A242" s="21">
        <v>1814</v>
      </c>
      <c r="B242" s="22" t="s">
        <v>97</v>
      </c>
      <c r="C242" s="23">
        <v>160</v>
      </c>
      <c r="D242" s="23">
        <v>160</v>
      </c>
      <c r="E242" s="24">
        <v>160</v>
      </c>
      <c r="F242" s="24">
        <v>160</v>
      </c>
      <c r="G242" s="24">
        <v>160</v>
      </c>
      <c r="H242" s="24">
        <v>160</v>
      </c>
      <c r="I242" s="24">
        <v>160</v>
      </c>
      <c r="J242" s="24">
        <v>160</v>
      </c>
      <c r="K242" s="16"/>
      <c r="L242" s="87">
        <v>2330</v>
      </c>
      <c r="M242" s="87">
        <v>29778</v>
      </c>
      <c r="N242" s="87">
        <v>32626</v>
      </c>
      <c r="O242" s="87">
        <f t="shared" si="190"/>
        <v>64734</v>
      </c>
      <c r="P242" s="26">
        <v>17984</v>
      </c>
      <c r="Q242" s="26">
        <v>56950</v>
      </c>
      <c r="R242" s="27">
        <f t="shared" si="191"/>
        <v>74934</v>
      </c>
      <c r="S242" s="27">
        <v>86752</v>
      </c>
      <c r="T242" s="27">
        <v>100449</v>
      </c>
      <c r="U242" s="27">
        <v>116325</v>
      </c>
      <c r="V242" s="16"/>
      <c r="W242" s="28">
        <f t="shared" si="192"/>
        <v>372800</v>
      </c>
      <c r="X242" s="28">
        <f t="shared" si="193"/>
        <v>4764480</v>
      </c>
      <c r="Y242" s="28">
        <f t="shared" si="193"/>
        <v>5220160</v>
      </c>
      <c r="Z242" s="28">
        <f t="shared" si="194"/>
        <v>10357440</v>
      </c>
      <c r="AA242" s="28">
        <f t="shared" si="195"/>
        <v>2877440</v>
      </c>
      <c r="AB242" s="28">
        <f t="shared" si="195"/>
        <v>9112000</v>
      </c>
      <c r="AC242" s="28">
        <f>SUM(AA242:AB242)</f>
        <v>11989440</v>
      </c>
      <c r="AD242" s="80">
        <f t="shared" si="196"/>
        <v>13880320</v>
      </c>
      <c r="AE242" s="80">
        <f t="shared" si="196"/>
        <v>16071840</v>
      </c>
      <c r="AF242" s="109">
        <f t="shared" si="196"/>
        <v>18612000</v>
      </c>
    </row>
    <row r="243" spans="1:32" x14ac:dyDescent="0.3">
      <c r="A243" s="56" t="s">
        <v>94</v>
      </c>
      <c r="B243" s="33"/>
      <c r="C243" s="37"/>
      <c r="D243" s="23"/>
      <c r="E243" s="38"/>
      <c r="F243" s="38"/>
      <c r="G243" s="38"/>
      <c r="H243" s="38"/>
      <c r="I243" s="38"/>
      <c r="J243" s="38"/>
      <c r="K243" s="16"/>
      <c r="L243" s="25"/>
      <c r="M243" s="25"/>
      <c r="N243" s="25"/>
      <c r="O243" s="25"/>
      <c r="P243" s="26"/>
      <c r="Q243" s="26"/>
      <c r="R243" s="27"/>
      <c r="S243" s="27"/>
      <c r="T243" s="27"/>
      <c r="U243" s="27"/>
      <c r="V243" s="16"/>
      <c r="W243" s="28">
        <f t="shared" ref="W243:AF243" si="197">SUM(W240:W242)</f>
        <v>642500</v>
      </c>
      <c r="X243" s="28">
        <f t="shared" si="197"/>
        <v>8266020</v>
      </c>
      <c r="Y243" s="28">
        <f t="shared" si="197"/>
        <v>5384880</v>
      </c>
      <c r="Z243" s="28">
        <f t="shared" si="197"/>
        <v>14293400</v>
      </c>
      <c r="AA243" s="28">
        <f t="shared" si="197"/>
        <v>2959760</v>
      </c>
      <c r="AB243" s="28">
        <f t="shared" si="197"/>
        <v>9372720</v>
      </c>
      <c r="AC243" s="28">
        <f t="shared" si="197"/>
        <v>12332480</v>
      </c>
      <c r="AD243" s="28">
        <f t="shared" si="197"/>
        <v>14240400</v>
      </c>
      <c r="AE243" s="28">
        <f t="shared" si="197"/>
        <v>16449520</v>
      </c>
      <c r="AF243" s="109">
        <f t="shared" si="197"/>
        <v>19008080</v>
      </c>
    </row>
    <row r="244" spans="1:32" x14ac:dyDescent="0.3">
      <c r="A244" s="56"/>
      <c r="B244" s="33"/>
      <c r="C244" s="37"/>
      <c r="D244" s="23"/>
      <c r="E244" s="38"/>
      <c r="F244" s="38"/>
      <c r="G244" s="38"/>
      <c r="H244" s="38"/>
      <c r="I244" s="38"/>
      <c r="J244" s="38"/>
      <c r="K244" s="16"/>
      <c r="L244" s="25"/>
      <c r="M244" s="25"/>
      <c r="N244" s="25"/>
      <c r="O244" s="25"/>
      <c r="P244" s="26"/>
      <c r="Q244" s="26"/>
      <c r="R244" s="25"/>
      <c r="S244" s="27"/>
      <c r="T244" s="27"/>
      <c r="U244" s="27"/>
      <c r="V244" s="16"/>
      <c r="W244" s="28"/>
      <c r="X244" s="28"/>
      <c r="Y244" s="28"/>
      <c r="Z244" s="28"/>
      <c r="AA244" s="28"/>
      <c r="AB244" s="28"/>
      <c r="AC244" s="28"/>
      <c r="AD244" s="80"/>
      <c r="AE244" s="28"/>
      <c r="AF244" s="109"/>
    </row>
    <row r="245" spans="1:32" x14ac:dyDescent="0.3">
      <c r="A245" s="56" t="s">
        <v>98</v>
      </c>
      <c r="B245" s="33"/>
      <c r="C245" s="37"/>
      <c r="D245" s="23"/>
      <c r="E245" s="38"/>
      <c r="F245" s="38"/>
      <c r="G245" s="38"/>
      <c r="H245" s="38"/>
      <c r="I245" s="38"/>
      <c r="J245" s="38"/>
      <c r="K245" s="16"/>
      <c r="L245" s="25"/>
      <c r="M245" s="25"/>
      <c r="N245" s="25"/>
      <c r="O245" s="25"/>
      <c r="P245" s="26"/>
      <c r="Q245" s="26"/>
      <c r="R245" s="27"/>
      <c r="S245" s="27"/>
      <c r="T245" s="27"/>
      <c r="U245" s="27"/>
      <c r="V245" s="16"/>
      <c r="W245" s="28"/>
      <c r="X245" s="28"/>
      <c r="Y245" s="28"/>
      <c r="Z245" s="28"/>
      <c r="AA245" s="28"/>
      <c r="AB245" s="28"/>
      <c r="AC245" s="28"/>
      <c r="AD245" s="80"/>
      <c r="AE245" s="28"/>
      <c r="AF245" s="109"/>
    </row>
    <row r="246" spans="1:32" x14ac:dyDescent="0.3">
      <c r="A246" s="21">
        <v>2452</v>
      </c>
      <c r="B246" s="22" t="s">
        <v>95</v>
      </c>
      <c r="C246" s="37">
        <v>310</v>
      </c>
      <c r="D246" s="23">
        <v>315</v>
      </c>
      <c r="E246" s="38">
        <v>40</v>
      </c>
      <c r="F246" s="24">
        <v>40</v>
      </c>
      <c r="G246" s="24">
        <v>40</v>
      </c>
      <c r="H246" s="24">
        <v>40</v>
      </c>
      <c r="I246" s="24">
        <v>40</v>
      </c>
      <c r="J246" s="24">
        <v>40</v>
      </c>
      <c r="K246" s="16"/>
      <c r="L246" s="87">
        <v>5</v>
      </c>
      <c r="M246" s="87">
        <v>58</v>
      </c>
      <c r="N246" s="87">
        <v>64</v>
      </c>
      <c r="O246" s="87">
        <f t="shared" ref="O246:O248" si="198">SUM(L246:N246)</f>
        <v>127</v>
      </c>
      <c r="P246" s="26">
        <v>32</v>
      </c>
      <c r="Q246" s="26">
        <v>101</v>
      </c>
      <c r="R246" s="27">
        <f t="shared" ref="R246:R248" si="199">SUM(P246:Q246)</f>
        <v>133</v>
      </c>
      <c r="S246" s="27">
        <v>137</v>
      </c>
      <c r="T246" s="27">
        <v>137</v>
      </c>
      <c r="U246" s="27">
        <v>135</v>
      </c>
      <c r="V246" s="16"/>
      <c r="W246" s="28">
        <f t="shared" ref="W246:W248" si="200">L246*C246</f>
        <v>1550</v>
      </c>
      <c r="X246" s="28">
        <f t="shared" ref="X246:Y248" si="201">M246*D246</f>
        <v>18270</v>
      </c>
      <c r="Y246" s="28">
        <f t="shared" si="201"/>
        <v>2560</v>
      </c>
      <c r="Z246" s="28">
        <f t="shared" ref="Z246:Z248" si="202">SUM(W246:Y246)</f>
        <v>22380</v>
      </c>
      <c r="AA246" s="28">
        <f t="shared" ref="AA246:AB248" si="203">F246*P246</f>
        <v>1280</v>
      </c>
      <c r="AB246" s="28">
        <f t="shared" si="203"/>
        <v>4040</v>
      </c>
      <c r="AC246" s="28">
        <f>SUM(AA246:AB246)</f>
        <v>5320</v>
      </c>
      <c r="AD246" s="80">
        <f t="shared" ref="AD246:AF248" si="204">H246*S246</f>
        <v>5480</v>
      </c>
      <c r="AE246" s="80">
        <f t="shared" si="204"/>
        <v>5480</v>
      </c>
      <c r="AF246" s="109">
        <f t="shared" si="204"/>
        <v>5400</v>
      </c>
    </row>
    <row r="247" spans="1:32" x14ac:dyDescent="0.3">
      <c r="A247" s="21">
        <v>2453</v>
      </c>
      <c r="B247" s="22" t="s">
        <v>96</v>
      </c>
      <c r="C247" s="37">
        <v>930</v>
      </c>
      <c r="D247" s="23">
        <v>945</v>
      </c>
      <c r="E247" s="38">
        <v>40</v>
      </c>
      <c r="F247" s="24">
        <v>40</v>
      </c>
      <c r="G247" s="24">
        <v>40</v>
      </c>
      <c r="H247" s="24">
        <v>40</v>
      </c>
      <c r="I247" s="24">
        <v>40</v>
      </c>
      <c r="J247" s="24">
        <v>40</v>
      </c>
      <c r="K247" s="16"/>
      <c r="L247" s="87">
        <v>109</v>
      </c>
      <c r="M247" s="87">
        <v>1391</v>
      </c>
      <c r="N247" s="87">
        <v>1524</v>
      </c>
      <c r="O247" s="87">
        <f t="shared" si="198"/>
        <v>3024</v>
      </c>
      <c r="P247" s="26">
        <v>762</v>
      </c>
      <c r="Q247" s="26">
        <v>2413</v>
      </c>
      <c r="R247" s="27">
        <f t="shared" si="199"/>
        <v>3175</v>
      </c>
      <c r="S247" s="27">
        <v>3334</v>
      </c>
      <c r="T247" s="27">
        <v>3500</v>
      </c>
      <c r="U247" s="27">
        <v>3675</v>
      </c>
      <c r="V247" s="16"/>
      <c r="W247" s="28">
        <f t="shared" si="200"/>
        <v>101370</v>
      </c>
      <c r="X247" s="28">
        <f t="shared" si="201"/>
        <v>1314495</v>
      </c>
      <c r="Y247" s="28">
        <f t="shared" si="201"/>
        <v>60960</v>
      </c>
      <c r="Z247" s="28">
        <f t="shared" si="202"/>
        <v>1476825</v>
      </c>
      <c r="AA247" s="28">
        <f t="shared" si="203"/>
        <v>30480</v>
      </c>
      <c r="AB247" s="28">
        <f t="shared" si="203"/>
        <v>96520</v>
      </c>
      <c r="AC247" s="28">
        <f>SUM(AA247:AB247)</f>
        <v>127000</v>
      </c>
      <c r="AD247" s="28">
        <f t="shared" si="204"/>
        <v>133360</v>
      </c>
      <c r="AE247" s="28">
        <f t="shared" si="204"/>
        <v>140000</v>
      </c>
      <c r="AF247" s="109">
        <f t="shared" si="204"/>
        <v>147000</v>
      </c>
    </row>
    <row r="248" spans="1:32" x14ac:dyDescent="0.3">
      <c r="A248" s="21">
        <v>2814</v>
      </c>
      <c r="B248" s="22" t="s">
        <v>97</v>
      </c>
      <c r="C248" s="37">
        <v>80</v>
      </c>
      <c r="D248" s="23">
        <v>80</v>
      </c>
      <c r="E248" s="38">
        <v>0</v>
      </c>
      <c r="F248" s="24">
        <v>0</v>
      </c>
      <c r="G248" s="24">
        <v>0</v>
      </c>
      <c r="H248" s="24">
        <v>0</v>
      </c>
      <c r="I248" s="24">
        <v>0</v>
      </c>
      <c r="J248" s="24">
        <v>0</v>
      </c>
      <c r="K248" s="16"/>
      <c r="L248" s="87">
        <v>0</v>
      </c>
      <c r="M248" s="87">
        <v>0</v>
      </c>
      <c r="N248" s="87">
        <v>0</v>
      </c>
      <c r="O248" s="87">
        <f t="shared" si="198"/>
        <v>0</v>
      </c>
      <c r="P248" s="26">
        <v>0</v>
      </c>
      <c r="Q248" s="26">
        <v>0</v>
      </c>
      <c r="R248" s="27">
        <f t="shared" si="199"/>
        <v>0</v>
      </c>
      <c r="S248" s="27">
        <v>0</v>
      </c>
      <c r="T248" s="27">
        <v>0</v>
      </c>
      <c r="U248" s="27">
        <v>0</v>
      </c>
      <c r="V248" s="16"/>
      <c r="W248" s="28">
        <f t="shared" si="200"/>
        <v>0</v>
      </c>
      <c r="X248" s="28">
        <f t="shared" si="201"/>
        <v>0</v>
      </c>
      <c r="Y248" s="28">
        <f t="shared" si="201"/>
        <v>0</v>
      </c>
      <c r="Z248" s="28">
        <f t="shared" si="202"/>
        <v>0</v>
      </c>
      <c r="AA248" s="28">
        <f t="shared" si="203"/>
        <v>0</v>
      </c>
      <c r="AB248" s="28">
        <f t="shared" si="203"/>
        <v>0</v>
      </c>
      <c r="AC248" s="28">
        <f>SUM(AA248:AB248)</f>
        <v>0</v>
      </c>
      <c r="AD248" s="80">
        <f t="shared" si="204"/>
        <v>0</v>
      </c>
      <c r="AE248" s="80">
        <f t="shared" si="204"/>
        <v>0</v>
      </c>
      <c r="AF248" s="109">
        <f t="shared" si="204"/>
        <v>0</v>
      </c>
    </row>
    <row r="249" spans="1:32" x14ac:dyDescent="0.3">
      <c r="A249" s="32" t="s">
        <v>98</v>
      </c>
      <c r="B249" s="33"/>
      <c r="C249" s="37"/>
      <c r="D249" s="37"/>
      <c r="E249" s="38"/>
      <c r="F249" s="38"/>
      <c r="G249" s="38"/>
      <c r="H249" s="38"/>
      <c r="I249" s="38"/>
      <c r="J249" s="38"/>
      <c r="K249" s="16"/>
      <c r="L249" s="87"/>
      <c r="M249" s="87"/>
      <c r="N249" s="87"/>
      <c r="O249" s="87"/>
      <c r="P249" s="26"/>
      <c r="Q249" s="26"/>
      <c r="R249" s="55"/>
      <c r="S249" s="55"/>
      <c r="T249" s="55"/>
      <c r="U249" s="55"/>
      <c r="V249" s="16"/>
      <c r="W249" s="36">
        <f t="shared" ref="W249:AF249" si="205">SUM(W246:W248)</f>
        <v>102920</v>
      </c>
      <c r="X249" s="36">
        <f t="shared" si="205"/>
        <v>1332765</v>
      </c>
      <c r="Y249" s="36">
        <f t="shared" si="205"/>
        <v>63520</v>
      </c>
      <c r="Z249" s="36">
        <f t="shared" si="205"/>
        <v>1499205</v>
      </c>
      <c r="AA249" s="36">
        <f t="shared" si="205"/>
        <v>31760</v>
      </c>
      <c r="AB249" s="36">
        <f t="shared" si="205"/>
        <v>100560</v>
      </c>
      <c r="AC249" s="36">
        <f t="shared" si="205"/>
        <v>132320</v>
      </c>
      <c r="AD249" s="36">
        <f t="shared" si="205"/>
        <v>138840</v>
      </c>
      <c r="AE249" s="36">
        <f t="shared" si="205"/>
        <v>145480</v>
      </c>
      <c r="AF249" s="132">
        <f t="shared" si="205"/>
        <v>152400</v>
      </c>
    </row>
    <row r="250" spans="1:32" x14ac:dyDescent="0.3">
      <c r="A250" s="32"/>
      <c r="B250" s="33"/>
      <c r="C250" s="37"/>
      <c r="D250" s="37"/>
      <c r="E250" s="38"/>
      <c r="F250" s="38"/>
      <c r="G250" s="38"/>
      <c r="H250" s="38"/>
      <c r="I250" s="38"/>
      <c r="J250" s="38"/>
      <c r="K250" s="16"/>
      <c r="L250" s="87"/>
      <c r="M250" s="87"/>
      <c r="N250" s="87"/>
      <c r="O250" s="87"/>
      <c r="P250" s="26"/>
      <c r="Q250" s="26"/>
      <c r="R250" s="25"/>
      <c r="S250" s="55"/>
      <c r="T250" s="55"/>
      <c r="U250" s="55"/>
      <c r="V250" s="16"/>
      <c r="W250" s="28"/>
      <c r="X250" s="28"/>
      <c r="Y250" s="28"/>
      <c r="Z250" s="28"/>
      <c r="AA250" s="28"/>
      <c r="AB250" s="28"/>
      <c r="AC250" s="28"/>
      <c r="AD250" s="80"/>
      <c r="AE250" s="28"/>
      <c r="AF250" s="109"/>
    </row>
    <row r="251" spans="1:32" x14ac:dyDescent="0.3">
      <c r="A251" s="56" t="s">
        <v>99</v>
      </c>
      <c r="B251" s="33"/>
      <c r="C251" s="37"/>
      <c r="D251" s="37"/>
      <c r="E251" s="38"/>
      <c r="F251" s="38"/>
      <c r="G251" s="38"/>
      <c r="H251" s="38"/>
      <c r="I251" s="38"/>
      <c r="J251" s="38"/>
      <c r="K251" s="16"/>
      <c r="L251" s="87"/>
      <c r="M251" s="87"/>
      <c r="N251" s="87"/>
      <c r="O251" s="87"/>
      <c r="P251" s="26"/>
      <c r="Q251" s="26"/>
      <c r="R251" s="27"/>
      <c r="S251" s="27"/>
      <c r="T251" s="27"/>
      <c r="U251" s="27"/>
      <c r="V251" s="16"/>
      <c r="W251" s="28"/>
      <c r="X251" s="28"/>
      <c r="Y251" s="28"/>
      <c r="Z251" s="28"/>
      <c r="AA251" s="28"/>
      <c r="AB251" s="28"/>
      <c r="AC251" s="28"/>
      <c r="AD251" s="80"/>
      <c r="AE251" s="28"/>
      <c r="AF251" s="109"/>
    </row>
    <row r="252" spans="1:32" x14ac:dyDescent="0.3">
      <c r="A252" s="21">
        <v>3452</v>
      </c>
      <c r="B252" s="22" t="s">
        <v>95</v>
      </c>
      <c r="C252" s="37"/>
      <c r="D252" s="37"/>
      <c r="E252" s="38">
        <v>20</v>
      </c>
      <c r="F252" s="24">
        <v>20</v>
      </c>
      <c r="G252" s="24">
        <v>20</v>
      </c>
      <c r="H252" s="24">
        <v>20</v>
      </c>
      <c r="I252" s="24">
        <v>20</v>
      </c>
      <c r="J252" s="24">
        <v>20</v>
      </c>
      <c r="K252" s="16"/>
      <c r="L252" s="87"/>
      <c r="M252" s="87"/>
      <c r="N252" s="87">
        <v>57</v>
      </c>
      <c r="O252" s="87">
        <f t="shared" ref="O252:O253" si="206">SUM(L252:N252)</f>
        <v>57</v>
      </c>
      <c r="P252" s="26">
        <v>14</v>
      </c>
      <c r="Q252" s="26">
        <v>46</v>
      </c>
      <c r="R252" s="27">
        <f t="shared" ref="R252:R253" si="207">SUM(P252:Q252)</f>
        <v>60</v>
      </c>
      <c r="S252" s="27">
        <v>62</v>
      </c>
      <c r="T252" s="27">
        <v>61</v>
      </c>
      <c r="U252" s="27">
        <v>61</v>
      </c>
      <c r="V252" s="16"/>
      <c r="W252" s="28">
        <f t="shared" ref="W252:X253" si="208">L252*C252</f>
        <v>0</v>
      </c>
      <c r="X252" s="28">
        <f t="shared" si="208"/>
        <v>0</v>
      </c>
      <c r="Y252" s="28">
        <f>N252*E252</f>
        <v>1140</v>
      </c>
      <c r="Z252" s="28">
        <f t="shared" ref="Z252:Z253" si="209">SUM(W252:Y252)</f>
        <v>1140</v>
      </c>
      <c r="AA252" s="28">
        <f>F252*P252</f>
        <v>280</v>
      </c>
      <c r="AB252" s="28">
        <f>G252*Q252</f>
        <v>920</v>
      </c>
      <c r="AC252" s="28">
        <f>SUM(AA252:AB252)</f>
        <v>1200</v>
      </c>
      <c r="AD252" s="80">
        <f t="shared" ref="AD252:AF253" si="210">H252*S252</f>
        <v>1240</v>
      </c>
      <c r="AE252" s="80">
        <f t="shared" si="210"/>
        <v>1220</v>
      </c>
      <c r="AF252" s="109">
        <f t="shared" si="210"/>
        <v>1220</v>
      </c>
    </row>
    <row r="253" spans="1:32" x14ac:dyDescent="0.3">
      <c r="A253" s="21">
        <v>3453</v>
      </c>
      <c r="B253" s="22" t="s">
        <v>96</v>
      </c>
      <c r="C253" s="37"/>
      <c r="D253" s="37"/>
      <c r="E253" s="38">
        <v>20</v>
      </c>
      <c r="F253" s="24">
        <v>20</v>
      </c>
      <c r="G253" s="24">
        <v>20</v>
      </c>
      <c r="H253" s="24">
        <v>20</v>
      </c>
      <c r="I253" s="24">
        <v>20</v>
      </c>
      <c r="J253" s="24">
        <v>20</v>
      </c>
      <c r="K253" s="16"/>
      <c r="L253" s="87"/>
      <c r="M253" s="87"/>
      <c r="N253" s="87">
        <v>1358</v>
      </c>
      <c r="O253" s="87">
        <f t="shared" si="206"/>
        <v>1358</v>
      </c>
      <c r="P253" s="26">
        <v>342</v>
      </c>
      <c r="Q253" s="26">
        <v>1084</v>
      </c>
      <c r="R253" s="27">
        <f t="shared" si="207"/>
        <v>1426</v>
      </c>
      <c r="S253" s="27">
        <v>1498</v>
      </c>
      <c r="T253" s="27">
        <v>1573</v>
      </c>
      <c r="U253" s="27">
        <v>1651</v>
      </c>
      <c r="V253" s="16"/>
      <c r="W253" s="28">
        <f t="shared" si="208"/>
        <v>0</v>
      </c>
      <c r="X253" s="28">
        <f t="shared" si="208"/>
        <v>0</v>
      </c>
      <c r="Y253" s="28">
        <f>N253*E253</f>
        <v>27160</v>
      </c>
      <c r="Z253" s="28">
        <f t="shared" si="209"/>
        <v>27160</v>
      </c>
      <c r="AA253" s="28">
        <f>F253*P253</f>
        <v>6840</v>
      </c>
      <c r="AB253" s="28">
        <f>G253*Q253</f>
        <v>21680</v>
      </c>
      <c r="AC253" s="28">
        <f>SUM(AA253:AB253)</f>
        <v>28520</v>
      </c>
      <c r="AD253" s="80">
        <f t="shared" si="210"/>
        <v>29960</v>
      </c>
      <c r="AE253" s="80">
        <f t="shared" si="210"/>
        <v>31460</v>
      </c>
      <c r="AF253" s="109">
        <f t="shared" si="210"/>
        <v>33020</v>
      </c>
    </row>
    <row r="254" spans="1:32" x14ac:dyDescent="0.3">
      <c r="A254" s="32" t="s">
        <v>99</v>
      </c>
      <c r="B254" s="33"/>
      <c r="C254" s="37"/>
      <c r="D254" s="37"/>
      <c r="E254" s="37"/>
      <c r="F254" s="37"/>
      <c r="G254" s="37"/>
      <c r="H254" s="37"/>
      <c r="I254" s="37"/>
      <c r="J254" s="37"/>
      <c r="K254" s="16"/>
      <c r="L254" s="87"/>
      <c r="M254" s="87"/>
      <c r="N254" s="87"/>
      <c r="O254" s="87"/>
      <c r="P254" s="26"/>
      <c r="Q254" s="26"/>
      <c r="R254" s="54"/>
      <c r="S254" s="55"/>
      <c r="T254" s="55"/>
      <c r="U254" s="55"/>
      <c r="V254" s="16"/>
      <c r="W254" s="28">
        <f t="shared" ref="W254" si="211">SUM(W252:W253)</f>
        <v>0</v>
      </c>
      <c r="X254" s="28">
        <f t="shared" ref="X254:AF254" si="212">SUM(X252:X253)</f>
        <v>0</v>
      </c>
      <c r="Y254" s="28">
        <f t="shared" si="212"/>
        <v>28300</v>
      </c>
      <c r="Z254" s="28">
        <f t="shared" si="212"/>
        <v>28300</v>
      </c>
      <c r="AA254" s="28">
        <f t="shared" si="212"/>
        <v>7120</v>
      </c>
      <c r="AB254" s="28">
        <f t="shared" si="212"/>
        <v>22600</v>
      </c>
      <c r="AC254" s="28">
        <f t="shared" si="212"/>
        <v>29720</v>
      </c>
      <c r="AD254" s="28">
        <f t="shared" si="212"/>
        <v>31200</v>
      </c>
      <c r="AE254" s="28">
        <f t="shared" si="212"/>
        <v>32680</v>
      </c>
      <c r="AF254" s="109">
        <f t="shared" si="212"/>
        <v>34240</v>
      </c>
    </row>
    <row r="255" spans="1:32" x14ac:dyDescent="0.3">
      <c r="A255" s="32" t="s">
        <v>100</v>
      </c>
      <c r="B255" s="33"/>
      <c r="C255" s="37"/>
      <c r="D255" s="37"/>
      <c r="E255" s="37"/>
      <c r="F255" s="37"/>
      <c r="G255" s="37"/>
      <c r="H255" s="37"/>
      <c r="I255" s="37"/>
      <c r="J255" s="37"/>
      <c r="K255" s="16"/>
      <c r="L255" s="87"/>
      <c r="M255" s="87"/>
      <c r="N255" s="87"/>
      <c r="O255" s="87"/>
      <c r="P255" s="26"/>
      <c r="Q255" s="26"/>
      <c r="R255" s="49"/>
      <c r="S255" s="55"/>
      <c r="T255" s="55"/>
      <c r="U255" s="55"/>
      <c r="V255" s="16"/>
      <c r="W255" s="36">
        <f t="shared" ref="W255" si="213">SUM(W254,W249,W243)</f>
        <v>745420</v>
      </c>
      <c r="X255" s="36">
        <f t="shared" ref="X255:AF255" si="214">SUM(X254,X249,X243)</f>
        <v>9598785</v>
      </c>
      <c r="Y255" s="36">
        <f t="shared" si="214"/>
        <v>5476700</v>
      </c>
      <c r="Z255" s="36">
        <f t="shared" si="214"/>
        <v>15820905</v>
      </c>
      <c r="AA255" s="36">
        <f t="shared" si="214"/>
        <v>2998640</v>
      </c>
      <c r="AB255" s="36">
        <f t="shared" si="214"/>
        <v>9495880</v>
      </c>
      <c r="AC255" s="36">
        <f t="shared" si="214"/>
        <v>12494520</v>
      </c>
      <c r="AD255" s="36">
        <f t="shared" si="214"/>
        <v>14410440</v>
      </c>
      <c r="AE255" s="36">
        <f t="shared" si="214"/>
        <v>16627680</v>
      </c>
      <c r="AF255" s="132">
        <f t="shared" si="214"/>
        <v>19194720</v>
      </c>
    </row>
    <row r="256" spans="1:32" x14ac:dyDescent="0.3">
      <c r="A256" s="32"/>
      <c r="B256" s="33"/>
      <c r="C256" s="37"/>
      <c r="D256" s="37"/>
      <c r="E256" s="37"/>
      <c r="F256" s="37"/>
      <c r="G256" s="37"/>
      <c r="H256" s="37"/>
      <c r="I256" s="37"/>
      <c r="J256" s="37"/>
      <c r="K256" s="16"/>
      <c r="L256" s="87"/>
      <c r="M256" s="87"/>
      <c r="N256" s="87"/>
      <c r="O256" s="87"/>
      <c r="P256" s="26"/>
      <c r="Q256" s="26"/>
      <c r="R256" s="54"/>
      <c r="S256" s="55"/>
      <c r="T256" s="55"/>
      <c r="U256" s="55"/>
      <c r="V256" s="16"/>
      <c r="W256" s="28"/>
      <c r="X256" s="28"/>
      <c r="Y256" s="28"/>
      <c r="Z256" s="28"/>
      <c r="AA256" s="28"/>
      <c r="AB256" s="28"/>
      <c r="AC256" s="28"/>
      <c r="AD256" s="28"/>
      <c r="AE256" s="28"/>
      <c r="AF256" s="109"/>
    </row>
    <row r="257" spans="1:32" x14ac:dyDescent="0.3">
      <c r="A257" s="32" t="s">
        <v>101</v>
      </c>
      <c r="B257" s="33"/>
      <c r="C257" s="52"/>
      <c r="D257" s="52"/>
      <c r="E257" s="52"/>
      <c r="F257" s="52"/>
      <c r="G257" s="52"/>
      <c r="H257" s="52"/>
      <c r="I257" s="52"/>
      <c r="J257" s="52"/>
      <c r="K257" s="16"/>
      <c r="L257" s="87"/>
      <c r="M257" s="87"/>
      <c r="N257" s="87"/>
      <c r="O257" s="87"/>
      <c r="P257" s="26"/>
      <c r="Q257" s="26"/>
      <c r="R257" s="51"/>
      <c r="S257" s="26"/>
      <c r="T257" s="26"/>
      <c r="U257" s="26"/>
      <c r="V257" s="16"/>
      <c r="W257" s="28"/>
      <c r="X257" s="28"/>
      <c r="Y257" s="28"/>
      <c r="Z257" s="28"/>
      <c r="AA257" s="28"/>
      <c r="AB257" s="28"/>
      <c r="AC257" s="28"/>
      <c r="AD257" s="80"/>
      <c r="AE257" s="28"/>
      <c r="AF257" s="109"/>
    </row>
    <row r="258" spans="1:32" x14ac:dyDescent="0.3">
      <c r="A258" s="21">
        <v>1631</v>
      </c>
      <c r="B258" s="22" t="s">
        <v>102</v>
      </c>
      <c r="C258" s="23">
        <v>380</v>
      </c>
      <c r="D258" s="23">
        <v>390</v>
      </c>
      <c r="E258" s="24">
        <v>360</v>
      </c>
      <c r="F258" s="24">
        <v>360</v>
      </c>
      <c r="G258" s="24">
        <v>360</v>
      </c>
      <c r="H258" s="24">
        <v>360</v>
      </c>
      <c r="I258" s="24">
        <v>360</v>
      </c>
      <c r="J258" s="24">
        <v>360</v>
      </c>
      <c r="K258" s="16"/>
      <c r="L258" s="87">
        <v>1772</v>
      </c>
      <c r="M258" s="87">
        <v>34654</v>
      </c>
      <c r="N258" s="87">
        <v>12799</v>
      </c>
      <c r="O258" s="87">
        <f t="shared" ref="O258:O270" si="215">SUM(L258:N258)</f>
        <v>49225</v>
      </c>
      <c r="P258" s="26">
        <v>10941</v>
      </c>
      <c r="Q258" s="26">
        <v>34646</v>
      </c>
      <c r="R258" s="27">
        <f t="shared" ref="R258:R270" si="216">SUM(P258:Q258)</f>
        <v>45587</v>
      </c>
      <c r="S258" s="27">
        <v>41461</v>
      </c>
      <c r="T258" s="27">
        <v>43535</v>
      </c>
      <c r="U258" s="27">
        <v>45711</v>
      </c>
      <c r="V258" s="16"/>
      <c r="W258" s="28">
        <f t="shared" ref="W258:W270" si="217">L258*C258</f>
        <v>673360</v>
      </c>
      <c r="X258" s="28">
        <f>M258*D258</f>
        <v>13515060</v>
      </c>
      <c r="Y258" s="28">
        <f>N258*E258</f>
        <v>4607640</v>
      </c>
      <c r="Z258" s="28">
        <f t="shared" ref="Z258:Z270" si="218">SUM(W258:Y258)</f>
        <v>18796060</v>
      </c>
      <c r="AA258" s="28">
        <f>F258*P258</f>
        <v>3938760</v>
      </c>
      <c r="AB258" s="28">
        <f>G258*Q258</f>
        <v>12472560</v>
      </c>
      <c r="AC258" s="28">
        <f>SUM(AA258:AB258)</f>
        <v>16411320</v>
      </c>
      <c r="AD258" s="80">
        <f>H258*S258</f>
        <v>14925960</v>
      </c>
      <c r="AE258" s="80">
        <f>I258*T258</f>
        <v>15672600</v>
      </c>
      <c r="AF258" s="109">
        <f>J258*U258</f>
        <v>16455960</v>
      </c>
    </row>
    <row r="259" spans="1:32" x14ac:dyDescent="0.3">
      <c r="A259" s="21">
        <v>1632</v>
      </c>
      <c r="B259" s="22" t="s">
        <v>103</v>
      </c>
      <c r="C259" s="23">
        <v>620</v>
      </c>
      <c r="D259" s="23">
        <v>630</v>
      </c>
      <c r="E259" s="24">
        <v>1700</v>
      </c>
      <c r="F259" s="24">
        <v>1700</v>
      </c>
      <c r="G259" s="24">
        <v>1700</v>
      </c>
      <c r="H259" s="24">
        <v>1700</v>
      </c>
      <c r="I259" s="24">
        <v>1700</v>
      </c>
      <c r="J259" s="24">
        <v>1700</v>
      </c>
      <c r="K259" s="16"/>
      <c r="L259" s="87">
        <v>19</v>
      </c>
      <c r="M259" s="87">
        <v>371</v>
      </c>
      <c r="N259" s="87">
        <v>137</v>
      </c>
      <c r="O259" s="87">
        <f t="shared" si="215"/>
        <v>527</v>
      </c>
      <c r="P259" s="26">
        <v>117</v>
      </c>
      <c r="Q259" s="26">
        <v>371</v>
      </c>
      <c r="R259" s="27">
        <f t="shared" si="216"/>
        <v>488</v>
      </c>
      <c r="S259" s="27">
        <v>444</v>
      </c>
      <c r="T259" s="27">
        <v>466</v>
      </c>
      <c r="U259" s="27">
        <v>489</v>
      </c>
      <c r="V259" s="16"/>
      <c r="W259" s="28">
        <f t="shared" si="217"/>
        <v>11780</v>
      </c>
      <c r="X259" s="28">
        <f>M259*D259</f>
        <v>233730</v>
      </c>
      <c r="Y259" s="28">
        <f>N259*E259</f>
        <v>232900</v>
      </c>
      <c r="Z259" s="28">
        <f t="shared" si="218"/>
        <v>478410</v>
      </c>
      <c r="AA259" s="28">
        <f t="shared" ref="AA259:AA264" si="219">F259*P259</f>
        <v>198900</v>
      </c>
      <c r="AB259" s="28">
        <f t="shared" ref="AB259:AB264" si="220">G259*Q259</f>
        <v>630700</v>
      </c>
      <c r="AC259" s="28">
        <f t="shared" ref="AC259:AC264" si="221">SUM(AA259:AB259)</f>
        <v>829600</v>
      </c>
      <c r="AD259" s="80">
        <f t="shared" ref="AD259:AD270" si="222">H259*S259</f>
        <v>754800</v>
      </c>
      <c r="AE259" s="80">
        <f t="shared" ref="AE259:AE270" si="223">I259*T259</f>
        <v>792200</v>
      </c>
      <c r="AF259" s="109">
        <f t="shared" ref="AF259:AF270" si="224">J259*U259</f>
        <v>831300</v>
      </c>
    </row>
    <row r="260" spans="1:32" x14ac:dyDescent="0.3">
      <c r="A260" s="21">
        <v>1640</v>
      </c>
      <c r="B260" s="22" t="s">
        <v>104</v>
      </c>
      <c r="C260" s="23">
        <v>0</v>
      </c>
      <c r="D260" s="23">
        <v>0</v>
      </c>
      <c r="E260" s="24">
        <v>280</v>
      </c>
      <c r="F260" s="24">
        <v>280</v>
      </c>
      <c r="G260" s="24">
        <v>280</v>
      </c>
      <c r="H260" s="24">
        <v>280</v>
      </c>
      <c r="I260" s="24">
        <v>280</v>
      </c>
      <c r="J260" s="24">
        <v>280</v>
      </c>
      <c r="K260" s="16"/>
      <c r="L260" s="87">
        <v>29</v>
      </c>
      <c r="M260" s="87">
        <v>569</v>
      </c>
      <c r="N260" s="87">
        <v>210</v>
      </c>
      <c r="O260" s="87">
        <f t="shared" si="215"/>
        <v>808</v>
      </c>
      <c r="P260" s="26">
        <v>194</v>
      </c>
      <c r="Q260" s="26">
        <v>614</v>
      </c>
      <c r="R260" s="27">
        <f t="shared" si="216"/>
        <v>808</v>
      </c>
      <c r="S260" s="27">
        <v>808</v>
      </c>
      <c r="T260" s="27">
        <v>808</v>
      </c>
      <c r="U260" s="27">
        <v>808</v>
      </c>
      <c r="V260" s="16"/>
      <c r="W260" s="28">
        <f t="shared" si="217"/>
        <v>0</v>
      </c>
      <c r="X260" s="28">
        <f t="shared" ref="X260:X269" si="225">M260*D260</f>
        <v>0</v>
      </c>
      <c r="Y260" s="28">
        <f t="shared" ref="Y260:Y269" si="226">N260*E260</f>
        <v>58800</v>
      </c>
      <c r="Z260" s="28">
        <f t="shared" si="218"/>
        <v>58800</v>
      </c>
      <c r="AA260" s="28">
        <f t="shared" si="219"/>
        <v>54320</v>
      </c>
      <c r="AB260" s="28">
        <f t="shared" si="220"/>
        <v>171920</v>
      </c>
      <c r="AC260" s="28">
        <f t="shared" si="221"/>
        <v>226240</v>
      </c>
      <c r="AD260" s="80">
        <f t="shared" si="222"/>
        <v>226240</v>
      </c>
      <c r="AE260" s="80">
        <f t="shared" si="223"/>
        <v>226240</v>
      </c>
      <c r="AF260" s="109">
        <f t="shared" si="224"/>
        <v>226240</v>
      </c>
    </row>
    <row r="261" spans="1:32" x14ac:dyDescent="0.3">
      <c r="A261" s="21">
        <v>1641</v>
      </c>
      <c r="B261" s="22" t="s">
        <v>105</v>
      </c>
      <c r="C261" s="23">
        <v>120</v>
      </c>
      <c r="D261" s="23">
        <v>120</v>
      </c>
      <c r="E261" s="24">
        <v>280</v>
      </c>
      <c r="F261" s="24">
        <v>280</v>
      </c>
      <c r="G261" s="24">
        <v>280</v>
      </c>
      <c r="H261" s="24">
        <v>280</v>
      </c>
      <c r="I261" s="24">
        <v>280</v>
      </c>
      <c r="J261" s="24">
        <v>280</v>
      </c>
      <c r="K261" s="16"/>
      <c r="L261" s="87">
        <v>78</v>
      </c>
      <c r="M261" s="87">
        <v>1525</v>
      </c>
      <c r="N261" s="87">
        <v>563</v>
      </c>
      <c r="O261" s="87">
        <f t="shared" si="215"/>
        <v>2166</v>
      </c>
      <c r="P261" s="26">
        <v>481</v>
      </c>
      <c r="Q261" s="26">
        <v>1525</v>
      </c>
      <c r="R261" s="27">
        <f t="shared" si="216"/>
        <v>2006</v>
      </c>
      <c r="S261" s="27">
        <v>1824</v>
      </c>
      <c r="T261" s="27">
        <v>1916</v>
      </c>
      <c r="U261" s="27">
        <v>2011</v>
      </c>
      <c r="V261" s="16"/>
      <c r="W261" s="28">
        <f t="shared" si="217"/>
        <v>9360</v>
      </c>
      <c r="X261" s="28">
        <f t="shared" si="225"/>
        <v>183000</v>
      </c>
      <c r="Y261" s="28">
        <f t="shared" si="226"/>
        <v>157640</v>
      </c>
      <c r="Z261" s="28">
        <f t="shared" si="218"/>
        <v>350000</v>
      </c>
      <c r="AA261" s="28">
        <f t="shared" si="219"/>
        <v>134680</v>
      </c>
      <c r="AB261" s="28">
        <f t="shared" si="220"/>
        <v>427000</v>
      </c>
      <c r="AC261" s="28">
        <f t="shared" si="221"/>
        <v>561680</v>
      </c>
      <c r="AD261" s="80">
        <f t="shared" si="222"/>
        <v>510720</v>
      </c>
      <c r="AE261" s="80">
        <f t="shared" si="223"/>
        <v>536480</v>
      </c>
      <c r="AF261" s="109">
        <f t="shared" si="224"/>
        <v>563080</v>
      </c>
    </row>
    <row r="262" spans="1:32" x14ac:dyDescent="0.3">
      <c r="A262" s="21">
        <v>1642</v>
      </c>
      <c r="B262" s="22" t="s">
        <v>106</v>
      </c>
      <c r="C262" s="23">
        <v>490</v>
      </c>
      <c r="D262" s="23">
        <v>500</v>
      </c>
      <c r="E262" s="24">
        <v>1700</v>
      </c>
      <c r="F262" s="24">
        <v>1700</v>
      </c>
      <c r="G262" s="24">
        <v>1700</v>
      </c>
      <c r="H262" s="24">
        <v>1700</v>
      </c>
      <c r="I262" s="24">
        <v>1700</v>
      </c>
      <c r="J262" s="24">
        <v>1700</v>
      </c>
      <c r="K262" s="16"/>
      <c r="L262" s="87">
        <v>1666</v>
      </c>
      <c r="M262" s="87">
        <v>32575</v>
      </c>
      <c r="N262" s="87">
        <v>12031</v>
      </c>
      <c r="O262" s="87">
        <f t="shared" si="215"/>
        <v>46272</v>
      </c>
      <c r="P262" s="26">
        <v>10284</v>
      </c>
      <c r="Q262" s="26">
        <v>32568</v>
      </c>
      <c r="R262" s="27">
        <f t="shared" si="216"/>
        <v>42852</v>
      </c>
      <c r="S262" s="27">
        <v>38974</v>
      </c>
      <c r="T262" s="27">
        <v>40923</v>
      </c>
      <c r="U262" s="27">
        <v>42969</v>
      </c>
      <c r="V262" s="16"/>
      <c r="W262" s="28">
        <f t="shared" si="217"/>
        <v>816340</v>
      </c>
      <c r="X262" s="28">
        <f t="shared" si="225"/>
        <v>16287500</v>
      </c>
      <c r="Y262" s="28">
        <f t="shared" si="226"/>
        <v>20452700</v>
      </c>
      <c r="Z262" s="28">
        <f t="shared" si="218"/>
        <v>37556540</v>
      </c>
      <c r="AA262" s="28">
        <f t="shared" si="219"/>
        <v>17482800</v>
      </c>
      <c r="AB262" s="28">
        <f t="shared" si="220"/>
        <v>55365600</v>
      </c>
      <c r="AC262" s="28">
        <f t="shared" si="221"/>
        <v>72848400</v>
      </c>
      <c r="AD262" s="80">
        <f t="shared" si="222"/>
        <v>66255800</v>
      </c>
      <c r="AE262" s="80">
        <f t="shared" si="223"/>
        <v>69569100</v>
      </c>
      <c r="AF262" s="109">
        <f t="shared" si="224"/>
        <v>73047300</v>
      </c>
    </row>
    <row r="263" spans="1:32" x14ac:dyDescent="0.3">
      <c r="A263" s="21">
        <v>1633</v>
      </c>
      <c r="B263" s="22" t="s">
        <v>107</v>
      </c>
      <c r="C263" s="23">
        <v>250</v>
      </c>
      <c r="D263" s="23">
        <v>250</v>
      </c>
      <c r="E263" s="24">
        <v>1980</v>
      </c>
      <c r="F263" s="24">
        <v>1980</v>
      </c>
      <c r="G263" s="24">
        <v>1980</v>
      </c>
      <c r="H263" s="24">
        <v>1980</v>
      </c>
      <c r="I263" s="24">
        <v>1980</v>
      </c>
      <c r="J263" s="24">
        <v>1980</v>
      </c>
      <c r="K263" s="16"/>
      <c r="L263" s="87">
        <v>1770</v>
      </c>
      <c r="M263" s="87">
        <v>34620</v>
      </c>
      <c r="N263" s="87">
        <v>12786</v>
      </c>
      <c r="O263" s="87">
        <f t="shared" si="215"/>
        <v>49176</v>
      </c>
      <c r="P263" s="26">
        <v>10930</v>
      </c>
      <c r="Q263" s="26">
        <v>34611</v>
      </c>
      <c r="R263" s="27">
        <f t="shared" si="216"/>
        <v>45541</v>
      </c>
      <c r="S263" s="27">
        <v>41420</v>
      </c>
      <c r="T263" s="27">
        <v>43491</v>
      </c>
      <c r="U263" s="27">
        <v>45666</v>
      </c>
      <c r="V263" s="16"/>
      <c r="W263" s="28">
        <f t="shared" si="217"/>
        <v>442500</v>
      </c>
      <c r="X263" s="28">
        <f t="shared" si="225"/>
        <v>8655000</v>
      </c>
      <c r="Y263" s="28">
        <f t="shared" si="226"/>
        <v>25316280</v>
      </c>
      <c r="Z263" s="28">
        <f t="shared" si="218"/>
        <v>34413780</v>
      </c>
      <c r="AA263" s="28">
        <f t="shared" si="219"/>
        <v>21641400</v>
      </c>
      <c r="AB263" s="28">
        <f t="shared" si="220"/>
        <v>68529780</v>
      </c>
      <c r="AC263" s="28">
        <f t="shared" si="221"/>
        <v>90171180</v>
      </c>
      <c r="AD263" s="80">
        <f t="shared" si="222"/>
        <v>82011600</v>
      </c>
      <c r="AE263" s="80">
        <f t="shared" si="223"/>
        <v>86112180</v>
      </c>
      <c r="AF263" s="109">
        <f t="shared" si="224"/>
        <v>90418680</v>
      </c>
    </row>
    <row r="264" spans="1:32" x14ac:dyDescent="0.3">
      <c r="A264" s="21">
        <v>1643</v>
      </c>
      <c r="B264" s="22" t="s">
        <v>108</v>
      </c>
      <c r="C264" s="23">
        <v>0</v>
      </c>
      <c r="D264" s="23">
        <v>0</v>
      </c>
      <c r="E264" s="24">
        <v>1980</v>
      </c>
      <c r="F264" s="24">
        <v>1980</v>
      </c>
      <c r="G264" s="24">
        <v>1980</v>
      </c>
      <c r="H264" s="24">
        <v>1980</v>
      </c>
      <c r="I264" s="24">
        <v>1980</v>
      </c>
      <c r="J264" s="24">
        <v>1980</v>
      </c>
      <c r="K264" s="16"/>
      <c r="L264" s="87">
        <v>29</v>
      </c>
      <c r="M264" s="87">
        <v>569</v>
      </c>
      <c r="N264" s="87">
        <v>210</v>
      </c>
      <c r="O264" s="87">
        <f t="shared" si="215"/>
        <v>808</v>
      </c>
      <c r="P264" s="26">
        <v>194</v>
      </c>
      <c r="Q264" s="26">
        <v>614</v>
      </c>
      <c r="R264" s="27">
        <f t="shared" si="216"/>
        <v>808</v>
      </c>
      <c r="S264" s="27">
        <v>808</v>
      </c>
      <c r="T264" s="27">
        <v>808</v>
      </c>
      <c r="U264" s="27">
        <v>808</v>
      </c>
      <c r="V264" s="16"/>
      <c r="W264" s="28">
        <f t="shared" si="217"/>
        <v>0</v>
      </c>
      <c r="X264" s="28">
        <f t="shared" si="225"/>
        <v>0</v>
      </c>
      <c r="Y264" s="28">
        <f t="shared" si="226"/>
        <v>415800</v>
      </c>
      <c r="Z264" s="28">
        <f t="shared" si="218"/>
        <v>415800</v>
      </c>
      <c r="AA264" s="28">
        <f t="shared" si="219"/>
        <v>384120</v>
      </c>
      <c r="AB264" s="28">
        <f t="shared" si="220"/>
        <v>1215720</v>
      </c>
      <c r="AC264" s="28">
        <f t="shared" si="221"/>
        <v>1599840</v>
      </c>
      <c r="AD264" s="80">
        <f t="shared" si="222"/>
        <v>1599840</v>
      </c>
      <c r="AE264" s="80">
        <f t="shared" si="223"/>
        <v>1599840</v>
      </c>
      <c r="AF264" s="109">
        <f t="shared" si="224"/>
        <v>1599840</v>
      </c>
    </row>
    <row r="265" spans="1:32" x14ac:dyDescent="0.3">
      <c r="A265" s="21">
        <v>1614</v>
      </c>
      <c r="B265" s="22" t="s">
        <v>39</v>
      </c>
      <c r="C265" s="23">
        <v>250</v>
      </c>
      <c r="D265" s="23">
        <v>250</v>
      </c>
      <c r="E265" s="24">
        <v>260</v>
      </c>
      <c r="F265" s="24">
        <v>260</v>
      </c>
      <c r="G265" s="24">
        <v>260</v>
      </c>
      <c r="H265" s="24">
        <v>260</v>
      </c>
      <c r="I265" s="24">
        <v>260</v>
      </c>
      <c r="J265" s="24">
        <v>260</v>
      </c>
      <c r="K265" s="16"/>
      <c r="L265" s="87">
        <v>732</v>
      </c>
      <c r="M265" s="87">
        <v>14319</v>
      </c>
      <c r="N265" s="87">
        <v>5288</v>
      </c>
      <c r="O265" s="87">
        <f t="shared" si="215"/>
        <v>20339</v>
      </c>
      <c r="P265" s="26">
        <v>4517</v>
      </c>
      <c r="Q265" s="26">
        <v>14304</v>
      </c>
      <c r="R265" s="27">
        <f t="shared" si="216"/>
        <v>18821</v>
      </c>
      <c r="S265" s="27">
        <v>17104</v>
      </c>
      <c r="T265" s="27">
        <v>17946</v>
      </c>
      <c r="U265" s="27">
        <v>18843</v>
      </c>
      <c r="V265" s="16"/>
      <c r="W265" s="28">
        <f t="shared" si="217"/>
        <v>183000</v>
      </c>
      <c r="X265" s="28">
        <f t="shared" si="225"/>
        <v>3579750</v>
      </c>
      <c r="Y265" s="28">
        <f t="shared" si="226"/>
        <v>1374880</v>
      </c>
      <c r="Z265" s="28">
        <f t="shared" si="218"/>
        <v>5137630</v>
      </c>
      <c r="AA265" s="28">
        <f t="shared" ref="AA265:AA270" si="227">F265*P265</f>
        <v>1174420</v>
      </c>
      <c r="AB265" s="28">
        <f t="shared" ref="AB265:AB270" si="228">G265*Q265</f>
        <v>3719040</v>
      </c>
      <c r="AC265" s="28">
        <f t="shared" ref="AC265:AC270" si="229">SUM(AA265:AB265)</f>
        <v>4893460</v>
      </c>
      <c r="AD265" s="80">
        <f t="shared" si="222"/>
        <v>4447040</v>
      </c>
      <c r="AE265" s="80">
        <f t="shared" si="223"/>
        <v>4665960</v>
      </c>
      <c r="AF265" s="109">
        <f t="shared" si="224"/>
        <v>4899180</v>
      </c>
    </row>
    <row r="266" spans="1:32" x14ac:dyDescent="0.3">
      <c r="A266" s="21">
        <v>1615</v>
      </c>
      <c r="B266" s="22" t="s">
        <v>40</v>
      </c>
      <c r="C266" s="23">
        <v>60</v>
      </c>
      <c r="D266" s="23">
        <v>62</v>
      </c>
      <c r="E266" s="24">
        <v>64</v>
      </c>
      <c r="F266" s="24">
        <v>64</v>
      </c>
      <c r="G266" s="24">
        <v>64</v>
      </c>
      <c r="H266" s="24">
        <v>64</v>
      </c>
      <c r="I266" s="24">
        <v>64</v>
      </c>
      <c r="J266" s="24">
        <v>64</v>
      </c>
      <c r="K266" s="16"/>
      <c r="L266" s="87">
        <v>4019</v>
      </c>
      <c r="M266" s="87">
        <v>78595</v>
      </c>
      <c r="N266" s="87">
        <v>29026</v>
      </c>
      <c r="O266" s="87">
        <f t="shared" si="215"/>
        <v>111640</v>
      </c>
      <c r="P266" s="26">
        <v>24794</v>
      </c>
      <c r="Q266" s="26">
        <v>78514</v>
      </c>
      <c r="R266" s="27">
        <f t="shared" si="216"/>
        <v>103308</v>
      </c>
      <c r="S266" s="27">
        <v>93886</v>
      </c>
      <c r="T266" s="27">
        <v>98503</v>
      </c>
      <c r="U266" s="27">
        <v>103428</v>
      </c>
      <c r="V266" s="16"/>
      <c r="W266" s="28">
        <f t="shared" si="217"/>
        <v>241140</v>
      </c>
      <c r="X266" s="28">
        <f t="shared" si="225"/>
        <v>4872890</v>
      </c>
      <c r="Y266" s="28">
        <f t="shared" si="226"/>
        <v>1857664</v>
      </c>
      <c r="Z266" s="28">
        <f t="shared" si="218"/>
        <v>6971694</v>
      </c>
      <c r="AA266" s="28">
        <f t="shared" si="227"/>
        <v>1586816</v>
      </c>
      <c r="AB266" s="28">
        <f t="shared" si="228"/>
        <v>5024896</v>
      </c>
      <c r="AC266" s="28">
        <f t="shared" si="229"/>
        <v>6611712</v>
      </c>
      <c r="AD266" s="80">
        <f t="shared" si="222"/>
        <v>6008704</v>
      </c>
      <c r="AE266" s="80">
        <f t="shared" si="223"/>
        <v>6304192</v>
      </c>
      <c r="AF266" s="109">
        <f t="shared" si="224"/>
        <v>6619392</v>
      </c>
    </row>
    <row r="267" spans="1:32" x14ac:dyDescent="0.3">
      <c r="A267" s="21">
        <v>1616</v>
      </c>
      <c r="B267" s="22" t="s">
        <v>41</v>
      </c>
      <c r="C267" s="23">
        <v>450</v>
      </c>
      <c r="D267" s="23">
        <v>460</v>
      </c>
      <c r="E267" s="24">
        <v>460</v>
      </c>
      <c r="F267" s="24">
        <v>460</v>
      </c>
      <c r="G267" s="24">
        <v>460</v>
      </c>
      <c r="H267" s="24">
        <v>460</v>
      </c>
      <c r="I267" s="24">
        <v>460</v>
      </c>
      <c r="J267" s="24">
        <v>460</v>
      </c>
      <c r="K267" s="16"/>
      <c r="L267" s="87">
        <v>102</v>
      </c>
      <c r="M267" s="87">
        <v>1994</v>
      </c>
      <c r="N267" s="87">
        <v>737</v>
      </c>
      <c r="O267" s="87">
        <f t="shared" si="215"/>
        <v>2833</v>
      </c>
      <c r="P267" s="26">
        <v>629</v>
      </c>
      <c r="Q267" s="26">
        <v>1993</v>
      </c>
      <c r="R267" s="27">
        <f t="shared" si="216"/>
        <v>2622</v>
      </c>
      <c r="S267" s="27">
        <v>2383</v>
      </c>
      <c r="T267" s="27">
        <v>2500</v>
      </c>
      <c r="U267" s="27">
        <v>2625</v>
      </c>
      <c r="V267" s="16"/>
      <c r="W267" s="28">
        <f t="shared" si="217"/>
        <v>45900</v>
      </c>
      <c r="X267" s="28">
        <f t="shared" si="225"/>
        <v>917240</v>
      </c>
      <c r="Y267" s="28">
        <f t="shared" si="226"/>
        <v>339020</v>
      </c>
      <c r="Z267" s="28">
        <f t="shared" si="218"/>
        <v>1302160</v>
      </c>
      <c r="AA267" s="28">
        <f t="shared" si="227"/>
        <v>289340</v>
      </c>
      <c r="AB267" s="28">
        <f t="shared" si="228"/>
        <v>916780</v>
      </c>
      <c r="AC267" s="28">
        <f t="shared" si="229"/>
        <v>1206120</v>
      </c>
      <c r="AD267" s="80">
        <f t="shared" si="222"/>
        <v>1096180</v>
      </c>
      <c r="AE267" s="80">
        <f t="shared" si="223"/>
        <v>1150000</v>
      </c>
      <c r="AF267" s="109">
        <f t="shared" si="224"/>
        <v>1207500</v>
      </c>
    </row>
    <row r="268" spans="1:32" x14ac:dyDescent="0.3">
      <c r="A268" s="21">
        <v>1617</v>
      </c>
      <c r="B268" s="22" t="s">
        <v>109</v>
      </c>
      <c r="C268" s="37">
        <v>130</v>
      </c>
      <c r="D268" s="23">
        <v>130</v>
      </c>
      <c r="E268" s="24">
        <v>140</v>
      </c>
      <c r="F268" s="24">
        <v>140</v>
      </c>
      <c r="G268" s="24">
        <v>140</v>
      </c>
      <c r="H268" s="24">
        <v>140</v>
      </c>
      <c r="I268" s="24">
        <v>140</v>
      </c>
      <c r="J268" s="24">
        <v>140</v>
      </c>
      <c r="K268" s="16"/>
      <c r="L268" s="87">
        <v>796</v>
      </c>
      <c r="M268" s="87">
        <v>15558</v>
      </c>
      <c r="N268" s="87">
        <v>5746</v>
      </c>
      <c r="O268" s="87">
        <f t="shared" si="215"/>
        <v>22100</v>
      </c>
      <c r="P268" s="26">
        <v>4918</v>
      </c>
      <c r="Q268" s="26">
        <v>15575</v>
      </c>
      <c r="R268" s="27">
        <f t="shared" si="216"/>
        <v>20493</v>
      </c>
      <c r="S268" s="27">
        <v>18671</v>
      </c>
      <c r="T268" s="27">
        <v>19587</v>
      </c>
      <c r="U268" s="27">
        <v>20548</v>
      </c>
      <c r="V268" s="16"/>
      <c r="W268" s="28">
        <f t="shared" si="217"/>
        <v>103480</v>
      </c>
      <c r="X268" s="28">
        <f t="shared" si="225"/>
        <v>2022540</v>
      </c>
      <c r="Y268" s="28">
        <f t="shared" si="226"/>
        <v>804440</v>
      </c>
      <c r="Z268" s="28">
        <f t="shared" si="218"/>
        <v>2930460</v>
      </c>
      <c r="AA268" s="28">
        <f t="shared" si="227"/>
        <v>688520</v>
      </c>
      <c r="AB268" s="28">
        <f t="shared" si="228"/>
        <v>2180500</v>
      </c>
      <c r="AC268" s="28">
        <f t="shared" si="229"/>
        <v>2869020</v>
      </c>
      <c r="AD268" s="80">
        <f t="shared" si="222"/>
        <v>2613940</v>
      </c>
      <c r="AE268" s="80">
        <f t="shared" si="223"/>
        <v>2742180</v>
      </c>
      <c r="AF268" s="109">
        <f t="shared" si="224"/>
        <v>2876720</v>
      </c>
    </row>
    <row r="269" spans="1:32" x14ac:dyDescent="0.3">
      <c r="A269" s="21">
        <v>1618</v>
      </c>
      <c r="B269" s="22" t="s">
        <v>110</v>
      </c>
      <c r="C269" s="37">
        <v>130</v>
      </c>
      <c r="D269" s="23">
        <v>130</v>
      </c>
      <c r="E269" s="24">
        <v>140</v>
      </c>
      <c r="F269" s="24">
        <v>140</v>
      </c>
      <c r="G269" s="24">
        <v>140</v>
      </c>
      <c r="H269" s="24">
        <v>140</v>
      </c>
      <c r="I269" s="24">
        <v>140</v>
      </c>
      <c r="J269" s="24">
        <v>140</v>
      </c>
      <c r="K269" s="16"/>
      <c r="L269" s="87">
        <v>66</v>
      </c>
      <c r="M269" s="87">
        <v>1285</v>
      </c>
      <c r="N269" s="87">
        <v>475</v>
      </c>
      <c r="O269" s="87">
        <f t="shared" si="215"/>
        <v>1826</v>
      </c>
      <c r="P269" s="26">
        <v>460</v>
      </c>
      <c r="Q269" s="26">
        <v>1456</v>
      </c>
      <c r="R269" s="27">
        <f t="shared" si="216"/>
        <v>1916</v>
      </c>
      <c r="S269" s="27">
        <v>2012</v>
      </c>
      <c r="T269" s="27">
        <v>2113</v>
      </c>
      <c r="U269" s="27">
        <v>2218</v>
      </c>
      <c r="V269" s="16"/>
      <c r="W269" s="28">
        <f t="shared" si="217"/>
        <v>8580</v>
      </c>
      <c r="X269" s="28">
        <f t="shared" si="225"/>
        <v>167050</v>
      </c>
      <c r="Y269" s="28">
        <f t="shared" si="226"/>
        <v>66500</v>
      </c>
      <c r="Z269" s="28">
        <f t="shared" si="218"/>
        <v>242130</v>
      </c>
      <c r="AA269" s="28">
        <f t="shared" si="227"/>
        <v>64400</v>
      </c>
      <c r="AB269" s="28">
        <f t="shared" si="228"/>
        <v>203840</v>
      </c>
      <c r="AC269" s="28">
        <f t="shared" si="229"/>
        <v>268240</v>
      </c>
      <c r="AD269" s="80">
        <f t="shared" si="222"/>
        <v>281680</v>
      </c>
      <c r="AE269" s="80">
        <f t="shared" si="223"/>
        <v>295820</v>
      </c>
      <c r="AF269" s="109">
        <f t="shared" si="224"/>
        <v>310520</v>
      </c>
    </row>
    <row r="270" spans="1:32" x14ac:dyDescent="0.3">
      <c r="A270" s="21">
        <v>1681</v>
      </c>
      <c r="B270" s="22" t="s">
        <v>111</v>
      </c>
      <c r="C270" s="23">
        <v>310</v>
      </c>
      <c r="D270" s="23">
        <v>320</v>
      </c>
      <c r="E270" s="24">
        <v>320</v>
      </c>
      <c r="F270" s="24">
        <v>320</v>
      </c>
      <c r="G270" s="24">
        <v>320</v>
      </c>
      <c r="H270" s="24">
        <v>320</v>
      </c>
      <c r="I270" s="24">
        <v>320</v>
      </c>
      <c r="J270" s="24">
        <v>320</v>
      </c>
      <c r="K270" s="16"/>
      <c r="L270" s="87">
        <v>116</v>
      </c>
      <c r="M270" s="87">
        <v>2265</v>
      </c>
      <c r="N270" s="87">
        <v>837</v>
      </c>
      <c r="O270" s="87">
        <f t="shared" si="215"/>
        <v>3218</v>
      </c>
      <c r="P270" s="26">
        <v>631</v>
      </c>
      <c r="Q270" s="26">
        <v>1998</v>
      </c>
      <c r="R270" s="27">
        <f t="shared" si="216"/>
        <v>2629</v>
      </c>
      <c r="S270" s="27">
        <v>2071</v>
      </c>
      <c r="T270" s="27">
        <v>2174</v>
      </c>
      <c r="U270" s="27">
        <v>2283</v>
      </c>
      <c r="V270" s="16"/>
      <c r="W270" s="28">
        <f t="shared" si="217"/>
        <v>35960</v>
      </c>
      <c r="X270" s="28">
        <f>M270*D270</f>
        <v>724800</v>
      </c>
      <c r="Y270" s="28">
        <f>N270*E270</f>
        <v>267840</v>
      </c>
      <c r="Z270" s="28">
        <f t="shared" si="218"/>
        <v>1028600</v>
      </c>
      <c r="AA270" s="28">
        <f t="shared" si="227"/>
        <v>201920</v>
      </c>
      <c r="AB270" s="28">
        <f t="shared" si="228"/>
        <v>639360</v>
      </c>
      <c r="AC270" s="28">
        <f t="shared" si="229"/>
        <v>841280</v>
      </c>
      <c r="AD270" s="80">
        <f t="shared" si="222"/>
        <v>662720</v>
      </c>
      <c r="AE270" s="80">
        <f t="shared" si="223"/>
        <v>695680</v>
      </c>
      <c r="AF270" s="109">
        <f t="shared" si="224"/>
        <v>730560</v>
      </c>
    </row>
    <row r="271" spans="1:32" x14ac:dyDescent="0.3">
      <c r="A271" s="56" t="s">
        <v>101</v>
      </c>
      <c r="B271" s="33"/>
      <c r="C271" s="23"/>
      <c r="D271" s="23"/>
      <c r="E271" s="24"/>
      <c r="F271" s="24"/>
      <c r="G271" s="24"/>
      <c r="H271" s="24"/>
      <c r="I271" s="24"/>
      <c r="J271" s="24"/>
      <c r="K271" s="16"/>
      <c r="L271" s="87"/>
      <c r="M271" s="87"/>
      <c r="N271" s="87"/>
      <c r="O271" s="87"/>
      <c r="P271" s="26"/>
      <c r="Q271" s="26"/>
      <c r="R271" s="42"/>
      <c r="S271" s="27"/>
      <c r="T271" s="27"/>
      <c r="U271" s="27"/>
      <c r="V271" s="16"/>
      <c r="W271" s="36">
        <f t="shared" ref="W271:AF271" si="230">SUM(W258:W270)</f>
        <v>2571400</v>
      </c>
      <c r="X271" s="36">
        <f t="shared" si="230"/>
        <v>51158560</v>
      </c>
      <c r="Y271" s="36">
        <f t="shared" si="230"/>
        <v>55952104</v>
      </c>
      <c r="Z271" s="36">
        <f t="shared" si="230"/>
        <v>109682064</v>
      </c>
      <c r="AA271" s="36">
        <f t="shared" si="230"/>
        <v>47840396</v>
      </c>
      <c r="AB271" s="36">
        <f t="shared" si="230"/>
        <v>151497696</v>
      </c>
      <c r="AC271" s="36">
        <f t="shared" si="230"/>
        <v>199338092</v>
      </c>
      <c r="AD271" s="36">
        <f t="shared" si="230"/>
        <v>181395224</v>
      </c>
      <c r="AE271" s="36">
        <f t="shared" si="230"/>
        <v>190362472</v>
      </c>
      <c r="AF271" s="109">
        <f t="shared" si="230"/>
        <v>199786272</v>
      </c>
    </row>
    <row r="272" spans="1:32" x14ac:dyDescent="0.3">
      <c r="A272" s="32"/>
      <c r="B272" s="33"/>
      <c r="C272" s="37"/>
      <c r="D272" s="37"/>
      <c r="E272" s="38"/>
      <c r="F272" s="38"/>
      <c r="G272" s="38"/>
      <c r="H272" s="38"/>
      <c r="I272" s="38"/>
      <c r="J272" s="38"/>
      <c r="K272" s="16"/>
      <c r="L272" s="87"/>
      <c r="M272" s="87"/>
      <c r="N272" s="87"/>
      <c r="O272" s="87"/>
      <c r="P272" s="26"/>
      <c r="Q272" s="26"/>
      <c r="R272" s="49"/>
      <c r="S272" s="55"/>
      <c r="T272" s="55"/>
      <c r="U272" s="55"/>
      <c r="V272" s="16"/>
      <c r="W272" s="28"/>
      <c r="X272" s="28"/>
      <c r="Y272" s="28"/>
      <c r="Z272" s="28"/>
      <c r="AA272" s="28"/>
      <c r="AB272" s="28"/>
      <c r="AC272" s="28"/>
      <c r="AD272" s="80"/>
      <c r="AE272" s="28"/>
      <c r="AF272" s="109"/>
    </row>
    <row r="273" spans="1:32" x14ac:dyDescent="0.3">
      <c r="A273" s="56" t="s">
        <v>112</v>
      </c>
      <c r="B273" s="33"/>
      <c r="C273" s="23"/>
      <c r="D273" s="23"/>
      <c r="E273" s="24"/>
      <c r="F273" s="24"/>
      <c r="G273" s="24"/>
      <c r="H273" s="24"/>
      <c r="I273" s="24"/>
      <c r="J273" s="24"/>
      <c r="K273" s="16"/>
      <c r="L273" s="87"/>
      <c r="M273" s="87"/>
      <c r="N273" s="87"/>
      <c r="O273" s="87"/>
      <c r="P273" s="26"/>
      <c r="Q273" s="26"/>
      <c r="R273" s="42"/>
      <c r="S273" s="27"/>
      <c r="T273" s="27"/>
      <c r="U273" s="27"/>
      <c r="V273" s="16"/>
      <c r="W273" s="28"/>
      <c r="X273" s="28"/>
      <c r="Y273" s="28"/>
      <c r="Z273" s="28"/>
      <c r="AA273" s="28"/>
      <c r="AB273" s="28"/>
      <c r="AC273" s="28"/>
      <c r="AD273" s="80"/>
      <c r="AE273" s="28"/>
      <c r="AF273" s="109"/>
    </row>
    <row r="274" spans="1:32" x14ac:dyDescent="0.3">
      <c r="A274" s="21">
        <v>2631</v>
      </c>
      <c r="B274" s="22" t="s">
        <v>102</v>
      </c>
      <c r="C274" s="23">
        <v>190</v>
      </c>
      <c r="D274" s="23">
        <v>195</v>
      </c>
      <c r="E274" s="24">
        <v>180</v>
      </c>
      <c r="F274" s="24">
        <v>180</v>
      </c>
      <c r="G274" s="24">
        <v>180</v>
      </c>
      <c r="H274" s="24">
        <v>180</v>
      </c>
      <c r="I274" s="24">
        <v>180</v>
      </c>
      <c r="J274" s="24">
        <v>180</v>
      </c>
      <c r="K274" s="16"/>
      <c r="L274" s="87">
        <v>392</v>
      </c>
      <c r="M274" s="87">
        <v>7656</v>
      </c>
      <c r="N274" s="87">
        <v>2828</v>
      </c>
      <c r="O274" s="87">
        <f t="shared" ref="O274:O286" si="231">SUM(L274:N274)</f>
        <v>10876</v>
      </c>
      <c r="P274" s="26">
        <v>2417</v>
      </c>
      <c r="Q274" s="26">
        <v>7654</v>
      </c>
      <c r="R274" s="27">
        <f t="shared" ref="R274:R286" si="232">SUM(P274:Q274)</f>
        <v>10071</v>
      </c>
      <c r="S274" s="27">
        <v>9160</v>
      </c>
      <c r="T274" s="27">
        <v>9618</v>
      </c>
      <c r="U274" s="27">
        <v>10099</v>
      </c>
      <c r="V274" s="16"/>
      <c r="W274" s="28">
        <f t="shared" ref="W274:W286" si="233">L274*C274</f>
        <v>74480</v>
      </c>
      <c r="X274" s="28">
        <f t="shared" ref="X274:X286" si="234">M274*D274</f>
        <v>1492920</v>
      </c>
      <c r="Y274" s="28">
        <f t="shared" ref="Y274:Y286" si="235">N274*E274</f>
        <v>509040</v>
      </c>
      <c r="Z274" s="28">
        <f t="shared" ref="Z274:Z286" si="236">SUM(W274:Y274)</f>
        <v>2076440</v>
      </c>
      <c r="AA274" s="28">
        <f t="shared" ref="AA274:AB276" si="237">F274*P274</f>
        <v>435060</v>
      </c>
      <c r="AB274" s="28">
        <f t="shared" si="237"/>
        <v>1377720</v>
      </c>
      <c r="AC274" s="28">
        <f>SUM(AA274:AB274)</f>
        <v>1812780</v>
      </c>
      <c r="AD274" s="80">
        <f>H274*S274</f>
        <v>1648800</v>
      </c>
      <c r="AE274" s="80">
        <f>I274*T274</f>
        <v>1731240</v>
      </c>
      <c r="AF274" s="109">
        <f>J274*U274</f>
        <v>1817820</v>
      </c>
    </row>
    <row r="275" spans="1:32" x14ac:dyDescent="0.3">
      <c r="A275" s="21">
        <v>2632</v>
      </c>
      <c r="B275" s="22" t="s">
        <v>103</v>
      </c>
      <c r="C275" s="23">
        <v>310</v>
      </c>
      <c r="D275" s="23">
        <v>315</v>
      </c>
      <c r="E275" s="24">
        <v>850</v>
      </c>
      <c r="F275" s="24">
        <v>850</v>
      </c>
      <c r="G275" s="24">
        <v>850</v>
      </c>
      <c r="H275" s="24">
        <v>850</v>
      </c>
      <c r="I275" s="24">
        <v>850</v>
      </c>
      <c r="J275" s="24">
        <v>850</v>
      </c>
      <c r="K275" s="16"/>
      <c r="L275" s="87">
        <v>4</v>
      </c>
      <c r="M275" s="87">
        <v>82</v>
      </c>
      <c r="N275" s="87">
        <v>30</v>
      </c>
      <c r="O275" s="87">
        <f t="shared" si="231"/>
        <v>116</v>
      </c>
      <c r="P275" s="26">
        <v>26</v>
      </c>
      <c r="Q275" s="26">
        <v>82</v>
      </c>
      <c r="R275" s="27">
        <f t="shared" si="232"/>
        <v>108</v>
      </c>
      <c r="S275" s="27">
        <v>98</v>
      </c>
      <c r="T275" s="27">
        <v>103</v>
      </c>
      <c r="U275" s="27">
        <v>108</v>
      </c>
      <c r="V275" s="16"/>
      <c r="W275" s="28">
        <f t="shared" si="233"/>
        <v>1240</v>
      </c>
      <c r="X275" s="28">
        <f t="shared" si="234"/>
        <v>25830</v>
      </c>
      <c r="Y275" s="28">
        <f t="shared" si="235"/>
        <v>25500</v>
      </c>
      <c r="Z275" s="28">
        <f t="shared" si="236"/>
        <v>52570</v>
      </c>
      <c r="AA275" s="28">
        <f t="shared" si="237"/>
        <v>22100</v>
      </c>
      <c r="AB275" s="28">
        <f t="shared" si="237"/>
        <v>69700</v>
      </c>
      <c r="AC275" s="28">
        <f>SUM(AA275:AB275)</f>
        <v>91800</v>
      </c>
      <c r="AD275" s="80">
        <f t="shared" ref="AD275:AD286" si="238">H275*S275</f>
        <v>83300</v>
      </c>
      <c r="AE275" s="80">
        <f t="shared" ref="AE275:AE286" si="239">I275*T275</f>
        <v>87550</v>
      </c>
      <c r="AF275" s="109">
        <f t="shared" ref="AF275:AF286" si="240">J275*U275</f>
        <v>91800</v>
      </c>
    </row>
    <row r="276" spans="1:32" x14ac:dyDescent="0.3">
      <c r="A276" s="21">
        <v>2640</v>
      </c>
      <c r="B276" s="22" t="s">
        <v>104</v>
      </c>
      <c r="C276" s="23">
        <v>0</v>
      </c>
      <c r="D276" s="23">
        <v>0</v>
      </c>
      <c r="E276" s="24">
        <v>140</v>
      </c>
      <c r="F276" s="24">
        <v>140</v>
      </c>
      <c r="G276" s="24">
        <v>140</v>
      </c>
      <c r="H276" s="24">
        <v>140</v>
      </c>
      <c r="I276" s="24">
        <v>140</v>
      </c>
      <c r="J276" s="24">
        <v>140</v>
      </c>
      <c r="K276" s="16"/>
      <c r="L276" s="87">
        <v>5</v>
      </c>
      <c r="M276" s="87">
        <v>98</v>
      </c>
      <c r="N276" s="87">
        <v>36</v>
      </c>
      <c r="O276" s="87">
        <f t="shared" si="231"/>
        <v>139</v>
      </c>
      <c r="P276" s="26">
        <v>33</v>
      </c>
      <c r="Q276" s="26">
        <v>106</v>
      </c>
      <c r="R276" s="27">
        <f t="shared" si="232"/>
        <v>139</v>
      </c>
      <c r="S276" s="27">
        <v>139</v>
      </c>
      <c r="T276" s="27">
        <v>139</v>
      </c>
      <c r="U276" s="27">
        <v>139</v>
      </c>
      <c r="V276" s="16"/>
      <c r="W276" s="28">
        <f t="shared" si="233"/>
        <v>0</v>
      </c>
      <c r="X276" s="28">
        <f t="shared" si="234"/>
        <v>0</v>
      </c>
      <c r="Y276" s="28">
        <f t="shared" si="235"/>
        <v>5040</v>
      </c>
      <c r="Z276" s="28">
        <f t="shared" si="236"/>
        <v>5040</v>
      </c>
      <c r="AA276" s="28">
        <f t="shared" si="237"/>
        <v>4620</v>
      </c>
      <c r="AB276" s="28">
        <f t="shared" si="237"/>
        <v>14840</v>
      </c>
      <c r="AC276" s="28">
        <f>SUM(AA276:AB276)</f>
        <v>19460</v>
      </c>
      <c r="AD276" s="80">
        <f t="shared" si="238"/>
        <v>19460</v>
      </c>
      <c r="AE276" s="80">
        <f t="shared" si="239"/>
        <v>19460</v>
      </c>
      <c r="AF276" s="109">
        <f t="shared" si="240"/>
        <v>19460</v>
      </c>
    </row>
    <row r="277" spans="1:32" x14ac:dyDescent="0.3">
      <c r="A277" s="21">
        <v>2641</v>
      </c>
      <c r="B277" s="22" t="s">
        <v>105</v>
      </c>
      <c r="C277" s="23">
        <v>60</v>
      </c>
      <c r="D277" s="23">
        <v>60</v>
      </c>
      <c r="E277" s="24">
        <v>140</v>
      </c>
      <c r="F277" s="24">
        <v>140</v>
      </c>
      <c r="G277" s="24">
        <v>140</v>
      </c>
      <c r="H277" s="24">
        <v>140</v>
      </c>
      <c r="I277" s="24">
        <v>140</v>
      </c>
      <c r="J277" s="24">
        <v>140</v>
      </c>
      <c r="K277" s="16"/>
      <c r="L277" s="87">
        <v>69</v>
      </c>
      <c r="M277" s="87">
        <v>1340</v>
      </c>
      <c r="N277" s="87">
        <v>495</v>
      </c>
      <c r="O277" s="87">
        <f t="shared" si="231"/>
        <v>1904</v>
      </c>
      <c r="P277" s="26">
        <v>423</v>
      </c>
      <c r="Q277" s="26">
        <v>1339</v>
      </c>
      <c r="R277" s="27">
        <f t="shared" si="232"/>
        <v>1762</v>
      </c>
      <c r="S277" s="27">
        <v>1603</v>
      </c>
      <c r="T277" s="27">
        <v>1683</v>
      </c>
      <c r="U277" s="27">
        <v>1767</v>
      </c>
      <c r="V277" s="16"/>
      <c r="W277" s="28">
        <f t="shared" si="233"/>
        <v>4140</v>
      </c>
      <c r="X277" s="28">
        <f t="shared" si="234"/>
        <v>80400</v>
      </c>
      <c r="Y277" s="28">
        <f t="shared" si="235"/>
        <v>69300</v>
      </c>
      <c r="Z277" s="28">
        <f t="shared" si="236"/>
        <v>153840</v>
      </c>
      <c r="AA277" s="28">
        <f t="shared" ref="AA277:AA285" si="241">F277*P277</f>
        <v>59220</v>
      </c>
      <c r="AB277" s="28">
        <f t="shared" ref="AB277:AB285" si="242">G277*Q277</f>
        <v>187460</v>
      </c>
      <c r="AC277" s="28">
        <f t="shared" ref="AC277:AC285" si="243">SUM(AA277:AB277)</f>
        <v>246680</v>
      </c>
      <c r="AD277" s="80">
        <f t="shared" si="238"/>
        <v>224420</v>
      </c>
      <c r="AE277" s="80">
        <f t="shared" si="239"/>
        <v>235620</v>
      </c>
      <c r="AF277" s="109">
        <f t="shared" si="240"/>
        <v>247380</v>
      </c>
    </row>
    <row r="278" spans="1:32" x14ac:dyDescent="0.3">
      <c r="A278" s="21">
        <v>2642</v>
      </c>
      <c r="B278" s="22" t="s">
        <v>106</v>
      </c>
      <c r="C278" s="23">
        <v>245</v>
      </c>
      <c r="D278" s="23">
        <v>250</v>
      </c>
      <c r="E278" s="24">
        <v>850</v>
      </c>
      <c r="F278" s="24">
        <v>850</v>
      </c>
      <c r="G278" s="24">
        <v>850</v>
      </c>
      <c r="H278" s="24">
        <v>850</v>
      </c>
      <c r="I278" s="24">
        <v>850</v>
      </c>
      <c r="J278" s="24">
        <v>850</v>
      </c>
      <c r="K278" s="16"/>
      <c r="L278" s="87">
        <v>317</v>
      </c>
      <c r="M278" s="87">
        <v>6202</v>
      </c>
      <c r="N278" s="87">
        <v>2290</v>
      </c>
      <c r="O278" s="87">
        <f t="shared" si="231"/>
        <v>8809</v>
      </c>
      <c r="P278" s="26">
        <v>1958</v>
      </c>
      <c r="Q278" s="26">
        <v>6200</v>
      </c>
      <c r="R278" s="27">
        <f t="shared" si="232"/>
        <v>8158</v>
      </c>
      <c r="S278" s="27">
        <v>7419</v>
      </c>
      <c r="T278" s="27">
        <v>7790</v>
      </c>
      <c r="U278" s="27">
        <v>8180</v>
      </c>
      <c r="V278" s="16"/>
      <c r="W278" s="28">
        <f t="shared" si="233"/>
        <v>77665</v>
      </c>
      <c r="X278" s="28">
        <f t="shared" si="234"/>
        <v>1550500</v>
      </c>
      <c r="Y278" s="28">
        <f t="shared" si="235"/>
        <v>1946500</v>
      </c>
      <c r="Z278" s="28">
        <f t="shared" si="236"/>
        <v>3574665</v>
      </c>
      <c r="AA278" s="28">
        <f t="shared" si="241"/>
        <v>1664300</v>
      </c>
      <c r="AB278" s="28">
        <f t="shared" si="242"/>
        <v>5270000</v>
      </c>
      <c r="AC278" s="28">
        <f t="shared" si="243"/>
        <v>6934300</v>
      </c>
      <c r="AD278" s="80">
        <f t="shared" si="238"/>
        <v>6306150</v>
      </c>
      <c r="AE278" s="80">
        <f t="shared" si="239"/>
        <v>6621500</v>
      </c>
      <c r="AF278" s="109">
        <f t="shared" si="240"/>
        <v>6953000</v>
      </c>
    </row>
    <row r="279" spans="1:32" x14ac:dyDescent="0.3">
      <c r="A279" s="21">
        <v>2633</v>
      </c>
      <c r="B279" s="22" t="s">
        <v>107</v>
      </c>
      <c r="C279" s="23">
        <v>125</v>
      </c>
      <c r="D279" s="23">
        <v>125</v>
      </c>
      <c r="E279" s="24">
        <v>990</v>
      </c>
      <c r="F279" s="24">
        <v>990</v>
      </c>
      <c r="G279" s="24">
        <v>990</v>
      </c>
      <c r="H279" s="24">
        <v>990</v>
      </c>
      <c r="I279" s="24">
        <v>990</v>
      </c>
      <c r="J279" s="24">
        <v>990</v>
      </c>
      <c r="K279" s="16"/>
      <c r="L279" s="87">
        <v>388</v>
      </c>
      <c r="M279" s="87">
        <v>7579</v>
      </c>
      <c r="N279" s="87">
        <v>2799</v>
      </c>
      <c r="O279" s="87">
        <f t="shared" si="231"/>
        <v>10766</v>
      </c>
      <c r="P279" s="26">
        <v>2393</v>
      </c>
      <c r="Q279" s="26">
        <v>7577</v>
      </c>
      <c r="R279" s="27">
        <f t="shared" si="232"/>
        <v>9970</v>
      </c>
      <c r="S279" s="27">
        <v>9068</v>
      </c>
      <c r="T279" s="27">
        <v>9521</v>
      </c>
      <c r="U279" s="27">
        <v>9998</v>
      </c>
      <c r="V279" s="16"/>
      <c r="W279" s="28">
        <f t="shared" si="233"/>
        <v>48500</v>
      </c>
      <c r="X279" s="28">
        <f t="shared" si="234"/>
        <v>947375</v>
      </c>
      <c r="Y279" s="28">
        <f t="shared" si="235"/>
        <v>2771010</v>
      </c>
      <c r="Z279" s="28">
        <f t="shared" si="236"/>
        <v>3766885</v>
      </c>
      <c r="AA279" s="28">
        <f t="shared" si="241"/>
        <v>2369070</v>
      </c>
      <c r="AB279" s="28">
        <f t="shared" si="242"/>
        <v>7501230</v>
      </c>
      <c r="AC279" s="28">
        <f t="shared" si="243"/>
        <v>9870300</v>
      </c>
      <c r="AD279" s="80">
        <f t="shared" si="238"/>
        <v>8977320</v>
      </c>
      <c r="AE279" s="80">
        <f t="shared" si="239"/>
        <v>9425790</v>
      </c>
      <c r="AF279" s="109">
        <f t="shared" si="240"/>
        <v>9898020</v>
      </c>
    </row>
    <row r="280" spans="1:32" x14ac:dyDescent="0.3">
      <c r="A280" s="21">
        <v>2643</v>
      </c>
      <c r="B280" s="22" t="s">
        <v>108</v>
      </c>
      <c r="C280" s="23">
        <v>0</v>
      </c>
      <c r="D280" s="23">
        <v>0</v>
      </c>
      <c r="E280" s="24">
        <v>990</v>
      </c>
      <c r="F280" s="24">
        <v>990</v>
      </c>
      <c r="G280" s="24">
        <v>990</v>
      </c>
      <c r="H280" s="24">
        <v>990</v>
      </c>
      <c r="I280" s="24">
        <v>990</v>
      </c>
      <c r="J280" s="24">
        <v>990</v>
      </c>
      <c r="K280" s="16"/>
      <c r="L280" s="87">
        <v>5</v>
      </c>
      <c r="M280" s="87">
        <v>98</v>
      </c>
      <c r="N280" s="87">
        <v>36</v>
      </c>
      <c r="O280" s="87">
        <f t="shared" si="231"/>
        <v>139</v>
      </c>
      <c r="P280" s="26">
        <v>33</v>
      </c>
      <c r="Q280" s="26">
        <v>106</v>
      </c>
      <c r="R280" s="27">
        <f t="shared" si="232"/>
        <v>139</v>
      </c>
      <c r="S280" s="27">
        <v>139</v>
      </c>
      <c r="T280" s="27">
        <v>139</v>
      </c>
      <c r="U280" s="27">
        <v>139</v>
      </c>
      <c r="V280" s="16"/>
      <c r="W280" s="28">
        <f t="shared" si="233"/>
        <v>0</v>
      </c>
      <c r="X280" s="28">
        <f t="shared" si="234"/>
        <v>0</v>
      </c>
      <c r="Y280" s="28">
        <f t="shared" si="235"/>
        <v>35640</v>
      </c>
      <c r="Z280" s="28">
        <f t="shared" si="236"/>
        <v>35640</v>
      </c>
      <c r="AA280" s="28">
        <f t="shared" si="241"/>
        <v>32670</v>
      </c>
      <c r="AB280" s="28">
        <f t="shared" si="242"/>
        <v>104940</v>
      </c>
      <c r="AC280" s="28">
        <f t="shared" si="243"/>
        <v>137610</v>
      </c>
      <c r="AD280" s="80">
        <f t="shared" si="238"/>
        <v>137610</v>
      </c>
      <c r="AE280" s="80">
        <f t="shared" si="239"/>
        <v>137610</v>
      </c>
      <c r="AF280" s="109">
        <f t="shared" si="240"/>
        <v>137610</v>
      </c>
    </row>
    <row r="281" spans="1:32" x14ac:dyDescent="0.3">
      <c r="A281" s="21">
        <v>2614</v>
      </c>
      <c r="B281" s="22" t="s">
        <v>39</v>
      </c>
      <c r="C281" s="37">
        <v>125</v>
      </c>
      <c r="D281" s="23">
        <v>125</v>
      </c>
      <c r="E281" s="38">
        <v>130</v>
      </c>
      <c r="F281" s="24">
        <v>130</v>
      </c>
      <c r="G281" s="24">
        <v>130</v>
      </c>
      <c r="H281" s="24">
        <v>130</v>
      </c>
      <c r="I281" s="24">
        <v>130</v>
      </c>
      <c r="J281" s="24">
        <v>130</v>
      </c>
      <c r="K281" s="16"/>
      <c r="L281" s="87">
        <v>211</v>
      </c>
      <c r="M281" s="87">
        <v>4127</v>
      </c>
      <c r="N281" s="87">
        <v>1524</v>
      </c>
      <c r="O281" s="87">
        <f t="shared" si="231"/>
        <v>5862</v>
      </c>
      <c r="P281" s="26">
        <v>1302</v>
      </c>
      <c r="Q281" s="26">
        <v>4123</v>
      </c>
      <c r="R281" s="27">
        <f t="shared" si="232"/>
        <v>5425</v>
      </c>
      <c r="S281" s="27">
        <v>4930</v>
      </c>
      <c r="T281" s="27">
        <v>5173</v>
      </c>
      <c r="U281" s="27">
        <v>5431</v>
      </c>
      <c r="V281" s="16"/>
      <c r="W281" s="28">
        <f t="shared" si="233"/>
        <v>26375</v>
      </c>
      <c r="X281" s="28">
        <f t="shared" si="234"/>
        <v>515875</v>
      </c>
      <c r="Y281" s="28">
        <f t="shared" si="235"/>
        <v>198120</v>
      </c>
      <c r="Z281" s="28">
        <f t="shared" si="236"/>
        <v>740370</v>
      </c>
      <c r="AA281" s="28">
        <f t="shared" si="241"/>
        <v>169260</v>
      </c>
      <c r="AB281" s="28">
        <f t="shared" si="242"/>
        <v>535990</v>
      </c>
      <c r="AC281" s="28">
        <f t="shared" si="243"/>
        <v>705250</v>
      </c>
      <c r="AD281" s="80">
        <f t="shared" si="238"/>
        <v>640900</v>
      </c>
      <c r="AE281" s="80">
        <f t="shared" si="239"/>
        <v>672490</v>
      </c>
      <c r="AF281" s="109">
        <f t="shared" si="240"/>
        <v>706030</v>
      </c>
    </row>
    <row r="282" spans="1:32" x14ac:dyDescent="0.3">
      <c r="A282" s="21">
        <v>2615</v>
      </c>
      <c r="B282" s="22" t="s">
        <v>40</v>
      </c>
      <c r="C282" s="37">
        <v>30</v>
      </c>
      <c r="D282" s="23">
        <v>31</v>
      </c>
      <c r="E282" s="38">
        <v>32</v>
      </c>
      <c r="F282" s="24">
        <v>32</v>
      </c>
      <c r="G282" s="24">
        <v>32</v>
      </c>
      <c r="H282" s="24">
        <v>32</v>
      </c>
      <c r="I282" s="24">
        <v>32</v>
      </c>
      <c r="J282" s="24">
        <v>32</v>
      </c>
      <c r="K282" s="16"/>
      <c r="L282" s="87">
        <v>1779</v>
      </c>
      <c r="M282" s="87">
        <v>34790</v>
      </c>
      <c r="N282" s="87">
        <v>12848</v>
      </c>
      <c r="O282" s="87">
        <f t="shared" si="231"/>
        <v>49417</v>
      </c>
      <c r="P282" s="26">
        <v>10975</v>
      </c>
      <c r="Q282" s="26">
        <v>34754</v>
      </c>
      <c r="R282" s="27">
        <f t="shared" si="232"/>
        <v>45729</v>
      </c>
      <c r="S282" s="27">
        <v>41558</v>
      </c>
      <c r="T282" s="27">
        <v>43602</v>
      </c>
      <c r="U282" s="27">
        <v>45782</v>
      </c>
      <c r="V282" s="16"/>
      <c r="W282" s="28">
        <f t="shared" si="233"/>
        <v>53370</v>
      </c>
      <c r="X282" s="28">
        <f t="shared" si="234"/>
        <v>1078490</v>
      </c>
      <c r="Y282" s="28">
        <f t="shared" si="235"/>
        <v>411136</v>
      </c>
      <c r="Z282" s="28">
        <f t="shared" si="236"/>
        <v>1542996</v>
      </c>
      <c r="AA282" s="28">
        <f t="shared" si="241"/>
        <v>351200</v>
      </c>
      <c r="AB282" s="28">
        <f t="shared" si="242"/>
        <v>1112128</v>
      </c>
      <c r="AC282" s="28">
        <f t="shared" si="243"/>
        <v>1463328</v>
      </c>
      <c r="AD282" s="80">
        <f t="shared" si="238"/>
        <v>1329856</v>
      </c>
      <c r="AE282" s="80">
        <f t="shared" si="239"/>
        <v>1395264</v>
      </c>
      <c r="AF282" s="109">
        <f t="shared" si="240"/>
        <v>1465024</v>
      </c>
    </row>
    <row r="283" spans="1:32" x14ac:dyDescent="0.3">
      <c r="A283" s="21">
        <v>2616</v>
      </c>
      <c r="B283" s="22" t="s">
        <v>41</v>
      </c>
      <c r="C283" s="37">
        <v>225</v>
      </c>
      <c r="D283" s="23">
        <v>230</v>
      </c>
      <c r="E283" s="38">
        <v>230</v>
      </c>
      <c r="F283" s="24">
        <v>230</v>
      </c>
      <c r="G283" s="24">
        <v>230</v>
      </c>
      <c r="H283" s="24">
        <v>230</v>
      </c>
      <c r="I283" s="24">
        <v>230</v>
      </c>
      <c r="J283" s="24">
        <v>230</v>
      </c>
      <c r="K283" s="16"/>
      <c r="L283" s="87">
        <v>28</v>
      </c>
      <c r="M283" s="87">
        <v>545</v>
      </c>
      <c r="N283" s="87">
        <v>201</v>
      </c>
      <c r="O283" s="87">
        <f t="shared" si="231"/>
        <v>774</v>
      </c>
      <c r="P283" s="26">
        <v>172</v>
      </c>
      <c r="Q283" s="26">
        <v>544</v>
      </c>
      <c r="R283" s="27">
        <f t="shared" si="232"/>
        <v>716</v>
      </c>
      <c r="S283" s="27">
        <v>651</v>
      </c>
      <c r="T283" s="27">
        <v>683</v>
      </c>
      <c r="U283" s="27">
        <v>717</v>
      </c>
      <c r="V283" s="16"/>
      <c r="W283" s="28">
        <f t="shared" si="233"/>
        <v>6300</v>
      </c>
      <c r="X283" s="28">
        <f t="shared" si="234"/>
        <v>125350</v>
      </c>
      <c r="Y283" s="28">
        <f t="shared" si="235"/>
        <v>46230</v>
      </c>
      <c r="Z283" s="28">
        <f t="shared" si="236"/>
        <v>177880</v>
      </c>
      <c r="AA283" s="28">
        <f t="shared" si="241"/>
        <v>39560</v>
      </c>
      <c r="AB283" s="28">
        <f t="shared" si="242"/>
        <v>125120</v>
      </c>
      <c r="AC283" s="28">
        <f t="shared" si="243"/>
        <v>164680</v>
      </c>
      <c r="AD283" s="80">
        <f t="shared" si="238"/>
        <v>149730</v>
      </c>
      <c r="AE283" s="80">
        <f t="shared" si="239"/>
        <v>157090</v>
      </c>
      <c r="AF283" s="109">
        <f t="shared" si="240"/>
        <v>164910</v>
      </c>
    </row>
    <row r="284" spans="1:32" x14ac:dyDescent="0.3">
      <c r="A284" s="21">
        <v>2617</v>
      </c>
      <c r="B284" s="22" t="s">
        <v>109</v>
      </c>
      <c r="C284" s="37">
        <v>65</v>
      </c>
      <c r="D284" s="23">
        <v>65</v>
      </c>
      <c r="E284" s="24">
        <v>70</v>
      </c>
      <c r="F284" s="24">
        <v>70</v>
      </c>
      <c r="G284" s="24">
        <v>70</v>
      </c>
      <c r="H284" s="24">
        <v>70</v>
      </c>
      <c r="I284" s="24">
        <v>70</v>
      </c>
      <c r="J284" s="24">
        <v>70</v>
      </c>
      <c r="K284" s="16"/>
      <c r="L284" s="87">
        <v>165</v>
      </c>
      <c r="M284" s="87">
        <v>3224</v>
      </c>
      <c r="N284" s="87">
        <v>1191</v>
      </c>
      <c r="O284" s="87">
        <f t="shared" si="231"/>
        <v>4580</v>
      </c>
      <c r="P284" s="26">
        <v>1019</v>
      </c>
      <c r="Q284" s="26">
        <v>3226</v>
      </c>
      <c r="R284" s="27">
        <f t="shared" si="232"/>
        <v>4245</v>
      </c>
      <c r="S284" s="27">
        <v>3866</v>
      </c>
      <c r="T284" s="27">
        <v>4056</v>
      </c>
      <c r="U284" s="27">
        <v>4256</v>
      </c>
      <c r="V284" s="16"/>
      <c r="W284" s="28">
        <f t="shared" si="233"/>
        <v>10725</v>
      </c>
      <c r="X284" s="28">
        <f t="shared" si="234"/>
        <v>209560</v>
      </c>
      <c r="Y284" s="28">
        <f t="shared" si="235"/>
        <v>83370</v>
      </c>
      <c r="Z284" s="28">
        <f t="shared" si="236"/>
        <v>303655</v>
      </c>
      <c r="AA284" s="28">
        <f t="shared" si="241"/>
        <v>71330</v>
      </c>
      <c r="AB284" s="28">
        <f t="shared" si="242"/>
        <v>225820</v>
      </c>
      <c r="AC284" s="28">
        <f t="shared" si="243"/>
        <v>297150</v>
      </c>
      <c r="AD284" s="80">
        <f t="shared" si="238"/>
        <v>270620</v>
      </c>
      <c r="AE284" s="80">
        <f t="shared" si="239"/>
        <v>283920</v>
      </c>
      <c r="AF284" s="109">
        <f t="shared" si="240"/>
        <v>297920</v>
      </c>
    </row>
    <row r="285" spans="1:32" x14ac:dyDescent="0.3">
      <c r="A285" s="21">
        <v>2618</v>
      </c>
      <c r="B285" s="22" t="s">
        <v>110</v>
      </c>
      <c r="C285" s="37"/>
      <c r="D285" s="23"/>
      <c r="E285" s="24">
        <v>70</v>
      </c>
      <c r="F285" s="24">
        <v>70</v>
      </c>
      <c r="G285" s="24">
        <v>70</v>
      </c>
      <c r="H285" s="24">
        <v>70</v>
      </c>
      <c r="I285" s="24">
        <v>70</v>
      </c>
      <c r="J285" s="24">
        <v>70</v>
      </c>
      <c r="K285" s="16"/>
      <c r="L285" s="87">
        <v>14</v>
      </c>
      <c r="M285" s="87">
        <v>271</v>
      </c>
      <c r="N285" s="87">
        <v>100</v>
      </c>
      <c r="O285" s="87">
        <f t="shared" si="231"/>
        <v>385</v>
      </c>
      <c r="P285" s="26">
        <v>97</v>
      </c>
      <c r="Q285" s="26">
        <v>307</v>
      </c>
      <c r="R285" s="27">
        <f t="shared" si="232"/>
        <v>404</v>
      </c>
      <c r="S285" s="27">
        <v>424</v>
      </c>
      <c r="T285" s="27">
        <v>445</v>
      </c>
      <c r="U285" s="27">
        <v>468</v>
      </c>
      <c r="V285" s="16"/>
      <c r="W285" s="28">
        <f t="shared" si="233"/>
        <v>0</v>
      </c>
      <c r="X285" s="28">
        <f t="shared" si="234"/>
        <v>0</v>
      </c>
      <c r="Y285" s="28">
        <f t="shared" si="235"/>
        <v>7000</v>
      </c>
      <c r="Z285" s="28">
        <f t="shared" si="236"/>
        <v>7000</v>
      </c>
      <c r="AA285" s="28">
        <f t="shared" si="241"/>
        <v>6790</v>
      </c>
      <c r="AB285" s="28">
        <f t="shared" si="242"/>
        <v>21490</v>
      </c>
      <c r="AC285" s="28">
        <f t="shared" si="243"/>
        <v>28280</v>
      </c>
      <c r="AD285" s="80">
        <f t="shared" si="238"/>
        <v>29680</v>
      </c>
      <c r="AE285" s="80">
        <f t="shared" si="239"/>
        <v>31150</v>
      </c>
      <c r="AF285" s="109">
        <f t="shared" si="240"/>
        <v>32760</v>
      </c>
    </row>
    <row r="286" spans="1:32" x14ac:dyDescent="0.3">
      <c r="A286" s="21">
        <v>2681</v>
      </c>
      <c r="B286" s="22" t="s">
        <v>111</v>
      </c>
      <c r="C286" s="37">
        <v>155</v>
      </c>
      <c r="D286" s="23">
        <v>160</v>
      </c>
      <c r="E286" s="38">
        <v>160</v>
      </c>
      <c r="F286" s="24">
        <v>160</v>
      </c>
      <c r="G286" s="24">
        <v>160</v>
      </c>
      <c r="H286" s="24">
        <v>160</v>
      </c>
      <c r="I286" s="24">
        <v>160</v>
      </c>
      <c r="J286" s="24">
        <v>160</v>
      </c>
      <c r="K286" s="16"/>
      <c r="L286" s="87">
        <v>30</v>
      </c>
      <c r="M286" s="87">
        <v>587</v>
      </c>
      <c r="N286" s="87">
        <v>217</v>
      </c>
      <c r="O286" s="87">
        <f t="shared" si="231"/>
        <v>834</v>
      </c>
      <c r="P286" s="26">
        <v>163</v>
      </c>
      <c r="Q286" s="26">
        <v>518</v>
      </c>
      <c r="R286" s="27">
        <f t="shared" si="232"/>
        <v>681</v>
      </c>
      <c r="S286" s="27">
        <v>536</v>
      </c>
      <c r="T286" s="27">
        <v>563</v>
      </c>
      <c r="U286" s="27">
        <v>591</v>
      </c>
      <c r="V286" s="16"/>
      <c r="W286" s="28">
        <f t="shared" si="233"/>
        <v>4650</v>
      </c>
      <c r="X286" s="28">
        <f t="shared" si="234"/>
        <v>93920</v>
      </c>
      <c r="Y286" s="28">
        <f t="shared" si="235"/>
        <v>34720</v>
      </c>
      <c r="Z286" s="28">
        <f t="shared" si="236"/>
        <v>133290</v>
      </c>
      <c r="AA286" s="28">
        <f>F286*P286</f>
        <v>26080</v>
      </c>
      <c r="AB286" s="28">
        <f>G286*Q286</f>
        <v>82880</v>
      </c>
      <c r="AC286" s="28">
        <f>SUM(AA286:AB286)</f>
        <v>108960</v>
      </c>
      <c r="AD286" s="80">
        <f t="shared" si="238"/>
        <v>85760</v>
      </c>
      <c r="AE286" s="80">
        <f t="shared" si="239"/>
        <v>90080</v>
      </c>
      <c r="AF286" s="109">
        <f t="shared" si="240"/>
        <v>94560</v>
      </c>
    </row>
    <row r="287" spans="1:32" x14ac:dyDescent="0.3">
      <c r="A287" s="32" t="s">
        <v>112</v>
      </c>
      <c r="B287" s="33"/>
      <c r="C287" s="37"/>
      <c r="D287" s="37"/>
      <c r="E287" s="38"/>
      <c r="F287" s="38"/>
      <c r="G287" s="38"/>
      <c r="H287" s="38"/>
      <c r="I287" s="38"/>
      <c r="J287" s="38"/>
      <c r="K287" s="16"/>
      <c r="L287" s="87"/>
      <c r="M287" s="87"/>
      <c r="N287" s="87"/>
      <c r="O287" s="87"/>
      <c r="P287" s="26"/>
      <c r="Q287" s="26"/>
      <c r="R287" s="42"/>
      <c r="S287" s="27"/>
      <c r="T287" s="27"/>
      <c r="U287" s="27"/>
      <c r="V287" s="16"/>
      <c r="W287" s="36">
        <f t="shared" ref="W287:AF287" si="244">SUM(W274:W286)</f>
        <v>307445</v>
      </c>
      <c r="X287" s="36">
        <f t="shared" si="244"/>
        <v>6120220</v>
      </c>
      <c r="Y287" s="36">
        <f t="shared" si="244"/>
        <v>6142606</v>
      </c>
      <c r="Z287" s="36">
        <f t="shared" si="244"/>
        <v>12570271</v>
      </c>
      <c r="AA287" s="36">
        <f t="shared" si="244"/>
        <v>5251260</v>
      </c>
      <c r="AB287" s="36">
        <f t="shared" si="244"/>
        <v>16629318</v>
      </c>
      <c r="AC287" s="36">
        <f t="shared" si="244"/>
        <v>21880578</v>
      </c>
      <c r="AD287" s="36">
        <f t="shared" si="244"/>
        <v>19903606</v>
      </c>
      <c r="AE287" s="36">
        <f t="shared" si="244"/>
        <v>20888764</v>
      </c>
      <c r="AF287" s="109">
        <f t="shared" si="244"/>
        <v>21926294</v>
      </c>
    </row>
    <row r="288" spans="1:32" x14ac:dyDescent="0.3">
      <c r="A288" s="32"/>
      <c r="B288" s="33"/>
      <c r="C288" s="37"/>
      <c r="D288" s="37"/>
      <c r="E288" s="38"/>
      <c r="F288" s="38"/>
      <c r="G288" s="38"/>
      <c r="H288" s="38"/>
      <c r="I288" s="38"/>
      <c r="J288" s="38"/>
      <c r="K288" s="16"/>
      <c r="L288" s="87"/>
      <c r="M288" s="87"/>
      <c r="N288" s="87"/>
      <c r="O288" s="87"/>
      <c r="P288" s="26"/>
      <c r="Q288" s="26"/>
      <c r="R288" s="49"/>
      <c r="S288" s="27"/>
      <c r="T288" s="27"/>
      <c r="U288" s="27"/>
      <c r="V288" s="16"/>
      <c r="W288" s="28"/>
      <c r="X288" s="28"/>
      <c r="Y288" s="28"/>
      <c r="Z288" s="28"/>
      <c r="AA288" s="28"/>
      <c r="AB288" s="28"/>
      <c r="AC288" s="28"/>
      <c r="AD288" s="80"/>
      <c r="AE288" s="28"/>
      <c r="AF288" s="109"/>
    </row>
    <row r="289" spans="1:32" x14ac:dyDescent="0.3">
      <c r="A289" s="56" t="s">
        <v>113</v>
      </c>
      <c r="B289" s="33"/>
      <c r="C289" s="23"/>
      <c r="D289" s="23"/>
      <c r="E289" s="24"/>
      <c r="F289" s="24"/>
      <c r="G289" s="24"/>
      <c r="H289" s="24"/>
      <c r="I289" s="24"/>
      <c r="J289" s="24"/>
      <c r="K289" s="16"/>
      <c r="L289" s="87"/>
      <c r="M289" s="87"/>
      <c r="N289" s="87"/>
      <c r="O289" s="87"/>
      <c r="P289" s="26"/>
      <c r="Q289" s="26"/>
      <c r="R289" s="42"/>
      <c r="S289" s="27"/>
      <c r="T289" s="27"/>
      <c r="U289" s="27"/>
      <c r="V289" s="16"/>
      <c r="W289" s="28"/>
      <c r="X289" s="28"/>
      <c r="Y289" s="28"/>
      <c r="Z289" s="28"/>
      <c r="AA289" s="28"/>
      <c r="AB289" s="28"/>
      <c r="AC289" s="28"/>
      <c r="AD289" s="80"/>
      <c r="AE289" s="28"/>
      <c r="AF289" s="109"/>
    </row>
    <row r="290" spans="1:32" x14ac:dyDescent="0.3">
      <c r="A290" s="21">
        <v>3631</v>
      </c>
      <c r="B290" s="22" t="s">
        <v>102</v>
      </c>
      <c r="C290" s="23"/>
      <c r="D290" s="23"/>
      <c r="E290" s="24">
        <v>90</v>
      </c>
      <c r="F290" s="24">
        <v>90</v>
      </c>
      <c r="G290" s="24">
        <v>90</v>
      </c>
      <c r="H290" s="24">
        <v>90</v>
      </c>
      <c r="I290" s="24">
        <v>90</v>
      </c>
      <c r="J290" s="24">
        <v>90</v>
      </c>
      <c r="K290" s="16"/>
      <c r="L290" s="87"/>
      <c r="M290" s="87"/>
      <c r="N290" s="87">
        <v>4886</v>
      </c>
      <c r="O290" s="87">
        <f t="shared" ref="O290:O302" si="245">SUM(L290:N290)</f>
        <v>4886</v>
      </c>
      <c r="P290" s="26">
        <v>1086</v>
      </c>
      <c r="Q290" s="26">
        <v>3439</v>
      </c>
      <c r="R290" s="27">
        <f t="shared" ref="R290:R302" si="246">SUM(P290:Q290)</f>
        <v>4525</v>
      </c>
      <c r="S290" s="27">
        <v>4115</v>
      </c>
      <c r="T290" s="27">
        <v>4321</v>
      </c>
      <c r="U290" s="27">
        <v>4537</v>
      </c>
      <c r="V290" s="16"/>
      <c r="W290" s="28">
        <f t="shared" ref="W290:W302" si="247">L290*C290</f>
        <v>0</v>
      </c>
      <c r="X290" s="28">
        <f t="shared" ref="X290:X302" si="248">M290*D290</f>
        <v>0</v>
      </c>
      <c r="Y290" s="28">
        <f t="shared" ref="Y290:Y293" si="249">N290*E290</f>
        <v>439740</v>
      </c>
      <c r="Z290" s="28">
        <f t="shared" ref="Z290:Z302" si="250">SUM(W290:Y290)</f>
        <v>439740</v>
      </c>
      <c r="AA290" s="28">
        <f t="shared" ref="AA290:AB295" si="251">F290*P290</f>
        <v>97740</v>
      </c>
      <c r="AB290" s="28">
        <f t="shared" si="251"/>
        <v>309510</v>
      </c>
      <c r="AC290" s="28">
        <f t="shared" ref="AC290:AC295" si="252">SUM(AA290:AB290)</f>
        <v>407250</v>
      </c>
      <c r="AD290" s="80">
        <f>H290*S290</f>
        <v>370350</v>
      </c>
      <c r="AE290" s="80">
        <f>I290*T290</f>
        <v>388890</v>
      </c>
      <c r="AF290" s="109">
        <f>J290*U290</f>
        <v>408330</v>
      </c>
    </row>
    <row r="291" spans="1:32" x14ac:dyDescent="0.3">
      <c r="A291" s="21">
        <v>3632</v>
      </c>
      <c r="B291" s="22" t="s">
        <v>103</v>
      </c>
      <c r="C291" s="23"/>
      <c r="D291" s="23"/>
      <c r="E291" s="24">
        <v>425</v>
      </c>
      <c r="F291" s="24">
        <v>425</v>
      </c>
      <c r="G291" s="24">
        <v>425</v>
      </c>
      <c r="H291" s="24">
        <v>425</v>
      </c>
      <c r="I291" s="24">
        <v>425</v>
      </c>
      <c r="J291" s="24">
        <v>425</v>
      </c>
      <c r="K291" s="16"/>
      <c r="L291" s="87"/>
      <c r="M291" s="87"/>
      <c r="N291" s="87">
        <v>52</v>
      </c>
      <c r="O291" s="87">
        <f t="shared" si="245"/>
        <v>52</v>
      </c>
      <c r="P291" s="26">
        <v>12</v>
      </c>
      <c r="Q291" s="26">
        <v>36</v>
      </c>
      <c r="R291" s="27">
        <f t="shared" si="246"/>
        <v>48</v>
      </c>
      <c r="S291" s="27">
        <v>44</v>
      </c>
      <c r="T291" s="27">
        <v>46</v>
      </c>
      <c r="U291" s="27">
        <v>49</v>
      </c>
      <c r="V291" s="16"/>
      <c r="W291" s="28">
        <f t="shared" si="247"/>
        <v>0</v>
      </c>
      <c r="X291" s="28">
        <f t="shared" si="248"/>
        <v>0</v>
      </c>
      <c r="Y291" s="28">
        <f t="shared" si="249"/>
        <v>22100</v>
      </c>
      <c r="Z291" s="28">
        <f t="shared" si="250"/>
        <v>22100</v>
      </c>
      <c r="AA291" s="28">
        <f t="shared" si="251"/>
        <v>5100</v>
      </c>
      <c r="AB291" s="28">
        <f t="shared" si="251"/>
        <v>15300</v>
      </c>
      <c r="AC291" s="28">
        <f t="shared" si="252"/>
        <v>20400</v>
      </c>
      <c r="AD291" s="80">
        <f t="shared" ref="AD291:AD302" si="253">H291*S291</f>
        <v>18700</v>
      </c>
      <c r="AE291" s="80">
        <f t="shared" ref="AE291:AE302" si="254">I291*T291</f>
        <v>19550</v>
      </c>
      <c r="AF291" s="109">
        <f t="shared" ref="AF291:AF302" si="255">J291*U291</f>
        <v>20825</v>
      </c>
    </row>
    <row r="292" spans="1:32" x14ac:dyDescent="0.3">
      <c r="A292" s="21">
        <v>3640</v>
      </c>
      <c r="B292" s="22" t="s">
        <v>104</v>
      </c>
      <c r="C292" s="23"/>
      <c r="D292" s="23"/>
      <c r="E292" s="24">
        <v>70</v>
      </c>
      <c r="F292" s="24">
        <v>70</v>
      </c>
      <c r="G292" s="24">
        <v>70</v>
      </c>
      <c r="H292" s="24">
        <v>70</v>
      </c>
      <c r="I292" s="24">
        <v>70</v>
      </c>
      <c r="J292" s="24">
        <v>70</v>
      </c>
      <c r="K292" s="16"/>
      <c r="L292" s="87"/>
      <c r="M292" s="87"/>
      <c r="N292" s="87">
        <v>63</v>
      </c>
      <c r="O292" s="87">
        <f t="shared" si="245"/>
        <v>63</v>
      </c>
      <c r="P292" s="26">
        <v>15</v>
      </c>
      <c r="Q292" s="26">
        <v>48</v>
      </c>
      <c r="R292" s="27">
        <f t="shared" si="246"/>
        <v>63</v>
      </c>
      <c r="S292" s="27">
        <v>63</v>
      </c>
      <c r="T292" s="27">
        <v>63</v>
      </c>
      <c r="U292" s="27">
        <v>63</v>
      </c>
      <c r="V292" s="16"/>
      <c r="W292" s="28">
        <f t="shared" si="247"/>
        <v>0</v>
      </c>
      <c r="X292" s="28">
        <f t="shared" si="248"/>
        <v>0</v>
      </c>
      <c r="Y292" s="28">
        <f t="shared" si="249"/>
        <v>4410</v>
      </c>
      <c r="Z292" s="28">
        <f t="shared" si="250"/>
        <v>4410</v>
      </c>
      <c r="AA292" s="28">
        <f t="shared" si="251"/>
        <v>1050</v>
      </c>
      <c r="AB292" s="28">
        <f t="shared" si="251"/>
        <v>3360</v>
      </c>
      <c r="AC292" s="28">
        <f t="shared" si="252"/>
        <v>4410</v>
      </c>
      <c r="AD292" s="80">
        <f t="shared" si="253"/>
        <v>4410</v>
      </c>
      <c r="AE292" s="80">
        <f t="shared" si="254"/>
        <v>4410</v>
      </c>
      <c r="AF292" s="109">
        <f t="shared" si="255"/>
        <v>4410</v>
      </c>
    </row>
    <row r="293" spans="1:32" x14ac:dyDescent="0.3">
      <c r="A293" s="21">
        <v>3641</v>
      </c>
      <c r="B293" s="22" t="s">
        <v>105</v>
      </c>
      <c r="C293" s="23"/>
      <c r="D293" s="23"/>
      <c r="E293" s="24">
        <v>70</v>
      </c>
      <c r="F293" s="24">
        <v>70</v>
      </c>
      <c r="G293" s="24">
        <v>70</v>
      </c>
      <c r="H293" s="24">
        <v>70</v>
      </c>
      <c r="I293" s="24">
        <v>70</v>
      </c>
      <c r="J293" s="24">
        <v>70</v>
      </c>
      <c r="K293" s="16"/>
      <c r="L293" s="87"/>
      <c r="M293" s="87"/>
      <c r="N293" s="87">
        <v>855</v>
      </c>
      <c r="O293" s="87">
        <f t="shared" si="245"/>
        <v>855</v>
      </c>
      <c r="P293" s="26">
        <v>190</v>
      </c>
      <c r="Q293" s="26">
        <v>602</v>
      </c>
      <c r="R293" s="27">
        <f t="shared" si="246"/>
        <v>792</v>
      </c>
      <c r="S293" s="27">
        <v>720</v>
      </c>
      <c r="T293" s="27">
        <v>756</v>
      </c>
      <c r="U293" s="27">
        <v>794</v>
      </c>
      <c r="V293" s="16"/>
      <c r="W293" s="28">
        <f t="shared" si="247"/>
        <v>0</v>
      </c>
      <c r="X293" s="28">
        <f t="shared" si="248"/>
        <v>0</v>
      </c>
      <c r="Y293" s="28">
        <f t="shared" si="249"/>
        <v>59850</v>
      </c>
      <c r="Z293" s="28">
        <f t="shared" si="250"/>
        <v>59850</v>
      </c>
      <c r="AA293" s="28">
        <f t="shared" si="251"/>
        <v>13300</v>
      </c>
      <c r="AB293" s="28">
        <f t="shared" si="251"/>
        <v>42140</v>
      </c>
      <c r="AC293" s="28">
        <f t="shared" si="252"/>
        <v>55440</v>
      </c>
      <c r="AD293" s="80">
        <f t="shared" si="253"/>
        <v>50400</v>
      </c>
      <c r="AE293" s="80">
        <f t="shared" si="254"/>
        <v>52920</v>
      </c>
      <c r="AF293" s="109">
        <f t="shared" si="255"/>
        <v>55580</v>
      </c>
    </row>
    <row r="294" spans="1:32" x14ac:dyDescent="0.3">
      <c r="A294" s="21">
        <v>3642</v>
      </c>
      <c r="B294" s="22" t="s">
        <v>106</v>
      </c>
      <c r="C294" s="23"/>
      <c r="D294" s="23"/>
      <c r="E294" s="24">
        <v>425</v>
      </c>
      <c r="F294" s="24">
        <v>425</v>
      </c>
      <c r="G294" s="24">
        <v>425</v>
      </c>
      <c r="H294" s="24">
        <v>425</v>
      </c>
      <c r="I294" s="24">
        <v>425</v>
      </c>
      <c r="J294" s="24">
        <v>425</v>
      </c>
      <c r="K294" s="16"/>
      <c r="L294" s="87"/>
      <c r="M294" s="87"/>
      <c r="N294" s="87">
        <v>3957</v>
      </c>
      <c r="O294" s="87">
        <f t="shared" si="245"/>
        <v>3957</v>
      </c>
      <c r="P294" s="26">
        <v>880</v>
      </c>
      <c r="Q294" s="26">
        <v>2785</v>
      </c>
      <c r="R294" s="27">
        <f t="shared" si="246"/>
        <v>3665</v>
      </c>
      <c r="S294" s="27">
        <v>3333</v>
      </c>
      <c r="T294" s="27">
        <v>3500</v>
      </c>
      <c r="U294" s="27">
        <v>3675</v>
      </c>
      <c r="V294" s="16"/>
      <c r="W294" s="28">
        <f t="shared" si="247"/>
        <v>0</v>
      </c>
      <c r="X294" s="28">
        <f t="shared" si="248"/>
        <v>0</v>
      </c>
      <c r="Y294" s="28">
        <f t="shared" ref="Y294:Y302" si="256">N294*E294</f>
        <v>1681725</v>
      </c>
      <c r="Z294" s="28">
        <f t="shared" si="250"/>
        <v>1681725</v>
      </c>
      <c r="AA294" s="28">
        <f t="shared" si="251"/>
        <v>374000</v>
      </c>
      <c r="AB294" s="28">
        <f t="shared" si="251"/>
        <v>1183625</v>
      </c>
      <c r="AC294" s="28">
        <f t="shared" si="252"/>
        <v>1557625</v>
      </c>
      <c r="AD294" s="80">
        <f t="shared" si="253"/>
        <v>1416525</v>
      </c>
      <c r="AE294" s="80">
        <f t="shared" si="254"/>
        <v>1487500</v>
      </c>
      <c r="AF294" s="109">
        <f t="shared" si="255"/>
        <v>1561875</v>
      </c>
    </row>
    <row r="295" spans="1:32" x14ac:dyDescent="0.3">
      <c r="A295" s="21">
        <v>3633</v>
      </c>
      <c r="B295" s="22" t="s">
        <v>107</v>
      </c>
      <c r="C295" s="23"/>
      <c r="D295" s="23"/>
      <c r="E295" s="24">
        <v>495</v>
      </c>
      <c r="F295" s="24">
        <v>495</v>
      </c>
      <c r="G295" s="24">
        <v>495</v>
      </c>
      <c r="H295" s="24">
        <v>495</v>
      </c>
      <c r="I295" s="24">
        <v>495</v>
      </c>
      <c r="J295" s="24">
        <v>495</v>
      </c>
      <c r="K295" s="16"/>
      <c r="L295" s="87"/>
      <c r="M295" s="87"/>
      <c r="N295" s="87">
        <v>4837</v>
      </c>
      <c r="O295" s="87">
        <f t="shared" si="245"/>
        <v>4837</v>
      </c>
      <c r="P295" s="26">
        <v>1075</v>
      </c>
      <c r="Q295" s="26">
        <v>3404</v>
      </c>
      <c r="R295" s="27">
        <f t="shared" si="246"/>
        <v>4479</v>
      </c>
      <c r="S295" s="27">
        <v>4074</v>
      </c>
      <c r="T295" s="27">
        <v>4278</v>
      </c>
      <c r="U295" s="27">
        <v>4492</v>
      </c>
      <c r="V295" s="16"/>
      <c r="W295" s="28">
        <f t="shared" si="247"/>
        <v>0</v>
      </c>
      <c r="X295" s="28">
        <f t="shared" si="248"/>
        <v>0</v>
      </c>
      <c r="Y295" s="28">
        <f t="shared" si="256"/>
        <v>2394315</v>
      </c>
      <c r="Z295" s="28">
        <f t="shared" si="250"/>
        <v>2394315</v>
      </c>
      <c r="AA295" s="28">
        <f t="shared" si="251"/>
        <v>532125</v>
      </c>
      <c r="AB295" s="28">
        <f t="shared" si="251"/>
        <v>1684980</v>
      </c>
      <c r="AC295" s="28">
        <f t="shared" si="252"/>
        <v>2217105</v>
      </c>
      <c r="AD295" s="80">
        <f t="shared" si="253"/>
        <v>2016630</v>
      </c>
      <c r="AE295" s="80">
        <f t="shared" si="254"/>
        <v>2117610</v>
      </c>
      <c r="AF295" s="109">
        <f t="shared" si="255"/>
        <v>2223540</v>
      </c>
    </row>
    <row r="296" spans="1:32" x14ac:dyDescent="0.3">
      <c r="A296" s="21">
        <v>3643</v>
      </c>
      <c r="B296" s="22" t="s">
        <v>108</v>
      </c>
      <c r="C296" s="23"/>
      <c r="D296" s="23"/>
      <c r="E296" s="24">
        <v>495</v>
      </c>
      <c r="F296" s="24">
        <v>495</v>
      </c>
      <c r="G296" s="24">
        <v>495</v>
      </c>
      <c r="H296" s="24">
        <v>495</v>
      </c>
      <c r="I296" s="24">
        <v>495</v>
      </c>
      <c r="J296" s="24">
        <v>495</v>
      </c>
      <c r="K296" s="16"/>
      <c r="L296" s="87"/>
      <c r="M296" s="87"/>
      <c r="N296" s="87">
        <v>63</v>
      </c>
      <c r="O296" s="87">
        <f t="shared" si="245"/>
        <v>63</v>
      </c>
      <c r="P296" s="26">
        <v>15</v>
      </c>
      <c r="Q296" s="26">
        <v>48</v>
      </c>
      <c r="R296" s="27">
        <f t="shared" si="246"/>
        <v>63</v>
      </c>
      <c r="S296" s="27">
        <v>63</v>
      </c>
      <c r="T296" s="27">
        <v>63</v>
      </c>
      <c r="U296" s="27">
        <v>63</v>
      </c>
      <c r="V296" s="16"/>
      <c r="W296" s="28">
        <f t="shared" si="247"/>
        <v>0</v>
      </c>
      <c r="X296" s="28">
        <f t="shared" si="248"/>
        <v>0</v>
      </c>
      <c r="Y296" s="28">
        <f t="shared" si="256"/>
        <v>31185</v>
      </c>
      <c r="Z296" s="28">
        <f t="shared" si="250"/>
        <v>31185</v>
      </c>
      <c r="AA296" s="28">
        <f t="shared" ref="AA296:AA302" si="257">F296*P296</f>
        <v>7425</v>
      </c>
      <c r="AB296" s="28">
        <f t="shared" ref="AB296:AB302" si="258">G296*Q296</f>
        <v>23760</v>
      </c>
      <c r="AC296" s="28">
        <f t="shared" ref="AC296:AC302" si="259">SUM(AA296:AB296)</f>
        <v>31185</v>
      </c>
      <c r="AD296" s="80">
        <f t="shared" si="253"/>
        <v>31185</v>
      </c>
      <c r="AE296" s="80">
        <f t="shared" si="254"/>
        <v>31185</v>
      </c>
      <c r="AF296" s="109">
        <f t="shared" si="255"/>
        <v>31185</v>
      </c>
    </row>
    <row r="297" spans="1:32" x14ac:dyDescent="0.3">
      <c r="A297" s="21">
        <v>3614</v>
      </c>
      <c r="B297" s="22" t="s">
        <v>39</v>
      </c>
      <c r="C297" s="37"/>
      <c r="D297" s="37"/>
      <c r="E297" s="24">
        <v>65</v>
      </c>
      <c r="F297" s="24">
        <v>65</v>
      </c>
      <c r="G297" s="24">
        <v>65</v>
      </c>
      <c r="H297" s="24">
        <v>65</v>
      </c>
      <c r="I297" s="24">
        <v>65</v>
      </c>
      <c r="J297" s="24">
        <v>65</v>
      </c>
      <c r="K297" s="16"/>
      <c r="L297" s="87"/>
      <c r="M297" s="87"/>
      <c r="N297" s="87">
        <v>2634</v>
      </c>
      <c r="O297" s="87">
        <f t="shared" si="245"/>
        <v>2634</v>
      </c>
      <c r="P297" s="26">
        <v>585</v>
      </c>
      <c r="Q297" s="26">
        <v>1852</v>
      </c>
      <c r="R297" s="27">
        <f t="shared" si="246"/>
        <v>2437</v>
      </c>
      <c r="S297" s="27">
        <v>2215</v>
      </c>
      <c r="T297" s="27">
        <v>2324</v>
      </c>
      <c r="U297" s="27">
        <v>2440</v>
      </c>
      <c r="V297" s="16"/>
      <c r="W297" s="28">
        <f t="shared" si="247"/>
        <v>0</v>
      </c>
      <c r="X297" s="28">
        <f t="shared" si="248"/>
        <v>0</v>
      </c>
      <c r="Y297" s="28">
        <f t="shared" si="256"/>
        <v>171210</v>
      </c>
      <c r="Z297" s="28">
        <f t="shared" si="250"/>
        <v>171210</v>
      </c>
      <c r="AA297" s="28">
        <f t="shared" si="257"/>
        <v>38025</v>
      </c>
      <c r="AB297" s="28">
        <f t="shared" si="258"/>
        <v>120380</v>
      </c>
      <c r="AC297" s="28">
        <f t="shared" si="259"/>
        <v>158405</v>
      </c>
      <c r="AD297" s="80">
        <f t="shared" si="253"/>
        <v>143975</v>
      </c>
      <c r="AE297" s="80">
        <f t="shared" si="254"/>
        <v>151060</v>
      </c>
      <c r="AF297" s="109">
        <f t="shared" si="255"/>
        <v>158600</v>
      </c>
    </row>
    <row r="298" spans="1:32" x14ac:dyDescent="0.3">
      <c r="A298" s="21">
        <v>3615</v>
      </c>
      <c r="B298" s="22" t="s">
        <v>40</v>
      </c>
      <c r="C298" s="37"/>
      <c r="D298" s="37"/>
      <c r="E298" s="24">
        <v>16</v>
      </c>
      <c r="F298" s="24">
        <v>16</v>
      </c>
      <c r="G298" s="24">
        <v>16</v>
      </c>
      <c r="H298" s="24">
        <v>16</v>
      </c>
      <c r="I298" s="24">
        <v>16</v>
      </c>
      <c r="J298" s="24">
        <v>16</v>
      </c>
      <c r="K298" s="16"/>
      <c r="L298" s="87"/>
      <c r="M298" s="87"/>
      <c r="N298" s="87">
        <v>22202</v>
      </c>
      <c r="O298" s="87">
        <f t="shared" si="245"/>
        <v>22202</v>
      </c>
      <c r="P298" s="26">
        <v>4931</v>
      </c>
      <c r="Q298" s="26">
        <v>15614</v>
      </c>
      <c r="R298" s="27">
        <f t="shared" si="246"/>
        <v>20545</v>
      </c>
      <c r="S298" s="27">
        <v>18671</v>
      </c>
      <c r="T298" s="27">
        <v>19589</v>
      </c>
      <c r="U298" s="27">
        <v>20569</v>
      </c>
      <c r="V298" s="16"/>
      <c r="W298" s="28">
        <f t="shared" si="247"/>
        <v>0</v>
      </c>
      <c r="X298" s="28">
        <f t="shared" si="248"/>
        <v>0</v>
      </c>
      <c r="Y298" s="28">
        <f t="shared" si="256"/>
        <v>355232</v>
      </c>
      <c r="Z298" s="28">
        <f t="shared" si="250"/>
        <v>355232</v>
      </c>
      <c r="AA298" s="28">
        <f t="shared" si="257"/>
        <v>78896</v>
      </c>
      <c r="AB298" s="28">
        <f t="shared" si="258"/>
        <v>249824</v>
      </c>
      <c r="AC298" s="28">
        <f t="shared" si="259"/>
        <v>328720</v>
      </c>
      <c r="AD298" s="80">
        <f t="shared" si="253"/>
        <v>298736</v>
      </c>
      <c r="AE298" s="80">
        <f t="shared" si="254"/>
        <v>313424</v>
      </c>
      <c r="AF298" s="109">
        <f t="shared" si="255"/>
        <v>329104</v>
      </c>
    </row>
    <row r="299" spans="1:32" x14ac:dyDescent="0.3">
      <c r="A299" s="21">
        <v>3616</v>
      </c>
      <c r="B299" s="22" t="s">
        <v>41</v>
      </c>
      <c r="C299" s="37"/>
      <c r="D299" s="37"/>
      <c r="E299" s="24">
        <v>115</v>
      </c>
      <c r="F299" s="24">
        <v>115</v>
      </c>
      <c r="G299" s="24">
        <v>115</v>
      </c>
      <c r="H299" s="24">
        <v>115</v>
      </c>
      <c r="I299" s="24">
        <v>115</v>
      </c>
      <c r="J299" s="24">
        <v>115</v>
      </c>
      <c r="K299" s="16"/>
      <c r="L299" s="87"/>
      <c r="M299" s="87"/>
      <c r="N299" s="87">
        <v>348</v>
      </c>
      <c r="O299" s="87">
        <f t="shared" si="245"/>
        <v>348</v>
      </c>
      <c r="P299" s="26">
        <v>77</v>
      </c>
      <c r="Q299" s="26">
        <v>245</v>
      </c>
      <c r="R299" s="27">
        <f t="shared" si="246"/>
        <v>322</v>
      </c>
      <c r="S299" s="27">
        <v>292</v>
      </c>
      <c r="T299" s="27">
        <v>307</v>
      </c>
      <c r="U299" s="27">
        <v>322</v>
      </c>
      <c r="V299" s="16"/>
      <c r="W299" s="28">
        <f t="shared" si="247"/>
        <v>0</v>
      </c>
      <c r="X299" s="28">
        <f t="shared" si="248"/>
        <v>0</v>
      </c>
      <c r="Y299" s="28">
        <f t="shared" si="256"/>
        <v>40020</v>
      </c>
      <c r="Z299" s="28">
        <f t="shared" si="250"/>
        <v>40020</v>
      </c>
      <c r="AA299" s="28">
        <f t="shared" si="257"/>
        <v>8855</v>
      </c>
      <c r="AB299" s="28">
        <f t="shared" si="258"/>
        <v>28175</v>
      </c>
      <c r="AC299" s="28">
        <f t="shared" si="259"/>
        <v>37030</v>
      </c>
      <c r="AD299" s="80">
        <f t="shared" si="253"/>
        <v>33580</v>
      </c>
      <c r="AE299" s="80">
        <f t="shared" si="254"/>
        <v>35305</v>
      </c>
      <c r="AF299" s="109">
        <f t="shared" si="255"/>
        <v>37030</v>
      </c>
    </row>
    <row r="300" spans="1:32" x14ac:dyDescent="0.3">
      <c r="A300" s="21">
        <v>3617</v>
      </c>
      <c r="B300" s="22" t="s">
        <v>109</v>
      </c>
      <c r="C300" s="37"/>
      <c r="D300" s="37"/>
      <c r="E300" s="24">
        <v>35</v>
      </c>
      <c r="F300" s="24">
        <v>35</v>
      </c>
      <c r="G300" s="24">
        <v>35</v>
      </c>
      <c r="H300" s="24">
        <v>35</v>
      </c>
      <c r="I300" s="24">
        <v>35</v>
      </c>
      <c r="J300" s="24">
        <v>35</v>
      </c>
      <c r="K300" s="16"/>
      <c r="L300" s="87"/>
      <c r="M300" s="87"/>
      <c r="N300" s="87">
        <v>2057</v>
      </c>
      <c r="O300" s="87">
        <f t="shared" si="245"/>
        <v>2057</v>
      </c>
      <c r="P300" s="26">
        <v>458</v>
      </c>
      <c r="Q300" s="26">
        <v>1449</v>
      </c>
      <c r="R300" s="27">
        <f t="shared" si="246"/>
        <v>1907</v>
      </c>
      <c r="S300" s="27">
        <v>1737</v>
      </c>
      <c r="T300" s="27">
        <v>1822</v>
      </c>
      <c r="U300" s="27">
        <v>1912</v>
      </c>
      <c r="V300" s="16"/>
      <c r="W300" s="28">
        <f t="shared" si="247"/>
        <v>0</v>
      </c>
      <c r="X300" s="28">
        <f t="shared" si="248"/>
        <v>0</v>
      </c>
      <c r="Y300" s="28">
        <f t="shared" si="256"/>
        <v>71995</v>
      </c>
      <c r="Z300" s="28">
        <f t="shared" si="250"/>
        <v>71995</v>
      </c>
      <c r="AA300" s="28">
        <f t="shared" si="257"/>
        <v>16030</v>
      </c>
      <c r="AB300" s="28">
        <f t="shared" si="258"/>
        <v>50715</v>
      </c>
      <c r="AC300" s="28">
        <f t="shared" si="259"/>
        <v>66745</v>
      </c>
      <c r="AD300" s="80">
        <f t="shared" si="253"/>
        <v>60795</v>
      </c>
      <c r="AE300" s="80">
        <f t="shared" si="254"/>
        <v>63770</v>
      </c>
      <c r="AF300" s="109">
        <f t="shared" si="255"/>
        <v>66920</v>
      </c>
    </row>
    <row r="301" spans="1:32" x14ac:dyDescent="0.3">
      <c r="A301" s="21">
        <v>3618</v>
      </c>
      <c r="B301" s="22" t="s">
        <v>110</v>
      </c>
      <c r="C301" s="37"/>
      <c r="D301" s="37"/>
      <c r="E301" s="24">
        <v>35</v>
      </c>
      <c r="F301" s="24">
        <v>35</v>
      </c>
      <c r="G301" s="24">
        <v>35</v>
      </c>
      <c r="H301" s="24">
        <v>35</v>
      </c>
      <c r="I301" s="24">
        <v>35</v>
      </c>
      <c r="J301" s="24">
        <v>35</v>
      </c>
      <c r="K301" s="16"/>
      <c r="L301" s="87"/>
      <c r="M301" s="87"/>
      <c r="N301" s="87">
        <v>173</v>
      </c>
      <c r="O301" s="87">
        <f t="shared" si="245"/>
        <v>173</v>
      </c>
      <c r="P301" s="26">
        <v>43</v>
      </c>
      <c r="Q301" s="26">
        <v>138</v>
      </c>
      <c r="R301" s="27">
        <f t="shared" si="246"/>
        <v>181</v>
      </c>
      <c r="S301" s="27">
        <v>191</v>
      </c>
      <c r="T301" s="27">
        <v>200</v>
      </c>
      <c r="U301" s="27">
        <v>210</v>
      </c>
      <c r="V301" s="16"/>
      <c r="W301" s="28">
        <f t="shared" si="247"/>
        <v>0</v>
      </c>
      <c r="X301" s="28">
        <f t="shared" si="248"/>
        <v>0</v>
      </c>
      <c r="Y301" s="28">
        <f t="shared" si="256"/>
        <v>6055</v>
      </c>
      <c r="Z301" s="28">
        <f t="shared" si="250"/>
        <v>6055</v>
      </c>
      <c r="AA301" s="28">
        <f t="shared" si="257"/>
        <v>1505</v>
      </c>
      <c r="AB301" s="28">
        <f t="shared" si="258"/>
        <v>4830</v>
      </c>
      <c r="AC301" s="28">
        <f t="shared" si="259"/>
        <v>6335</v>
      </c>
      <c r="AD301" s="80">
        <f t="shared" si="253"/>
        <v>6685</v>
      </c>
      <c r="AE301" s="80">
        <f t="shared" si="254"/>
        <v>7000</v>
      </c>
      <c r="AF301" s="109">
        <f t="shared" si="255"/>
        <v>7350</v>
      </c>
    </row>
    <row r="302" spans="1:32" x14ac:dyDescent="0.3">
      <c r="A302" s="21">
        <v>3681</v>
      </c>
      <c r="B302" s="22" t="s">
        <v>111</v>
      </c>
      <c r="C302" s="37"/>
      <c r="D302" s="37"/>
      <c r="E302" s="24">
        <v>80</v>
      </c>
      <c r="F302" s="24">
        <v>80</v>
      </c>
      <c r="G302" s="24">
        <v>80</v>
      </c>
      <c r="H302" s="24">
        <v>80</v>
      </c>
      <c r="I302" s="24">
        <v>80</v>
      </c>
      <c r="J302" s="24">
        <v>80</v>
      </c>
      <c r="K302" s="16"/>
      <c r="L302" s="87"/>
      <c r="M302" s="87"/>
      <c r="N302" s="87">
        <v>375</v>
      </c>
      <c r="O302" s="87">
        <f t="shared" si="245"/>
        <v>375</v>
      </c>
      <c r="P302" s="26">
        <v>73</v>
      </c>
      <c r="Q302" s="26">
        <v>233</v>
      </c>
      <c r="R302" s="27">
        <f t="shared" si="246"/>
        <v>306</v>
      </c>
      <c r="S302" s="27">
        <v>241</v>
      </c>
      <c r="T302" s="27">
        <v>253</v>
      </c>
      <c r="U302" s="27">
        <v>266</v>
      </c>
      <c r="V302" s="16"/>
      <c r="W302" s="28">
        <f t="shared" si="247"/>
        <v>0</v>
      </c>
      <c r="X302" s="28">
        <f t="shared" si="248"/>
        <v>0</v>
      </c>
      <c r="Y302" s="28">
        <f t="shared" si="256"/>
        <v>30000</v>
      </c>
      <c r="Z302" s="28">
        <f t="shared" si="250"/>
        <v>30000</v>
      </c>
      <c r="AA302" s="28">
        <f t="shared" si="257"/>
        <v>5840</v>
      </c>
      <c r="AB302" s="28">
        <f t="shared" si="258"/>
        <v>18640</v>
      </c>
      <c r="AC302" s="28">
        <f t="shared" si="259"/>
        <v>24480</v>
      </c>
      <c r="AD302" s="80">
        <f t="shared" si="253"/>
        <v>19280</v>
      </c>
      <c r="AE302" s="80">
        <f t="shared" si="254"/>
        <v>20240</v>
      </c>
      <c r="AF302" s="109">
        <f t="shared" si="255"/>
        <v>21280</v>
      </c>
    </row>
    <row r="303" spans="1:32" ht="15" thickBot="1" x14ac:dyDescent="0.35">
      <c r="A303" s="66" t="s">
        <v>113</v>
      </c>
      <c r="B303" s="151"/>
      <c r="C303" s="176"/>
      <c r="D303" s="176"/>
      <c r="E303" s="176"/>
      <c r="F303" s="176"/>
      <c r="G303" s="176"/>
      <c r="H303" s="176"/>
      <c r="I303" s="176"/>
      <c r="J303" s="176"/>
      <c r="K303" s="135"/>
      <c r="L303" s="178"/>
      <c r="M303" s="178"/>
      <c r="N303" s="178"/>
      <c r="O303" s="178"/>
      <c r="P303" s="41"/>
      <c r="Q303" s="41"/>
      <c r="R303" s="154"/>
      <c r="S303" s="155"/>
      <c r="T303" s="155"/>
      <c r="U303" s="155"/>
      <c r="V303" s="135"/>
      <c r="W303" s="69">
        <f t="shared" ref="W303:AF303" si="260">SUM(W290:W302)</f>
        <v>0</v>
      </c>
      <c r="X303" s="69">
        <f t="shared" si="260"/>
        <v>0</v>
      </c>
      <c r="Y303" s="69">
        <f t="shared" si="260"/>
        <v>5307837</v>
      </c>
      <c r="Z303" s="69">
        <f t="shared" si="260"/>
        <v>5307837</v>
      </c>
      <c r="AA303" s="69">
        <f t="shared" si="260"/>
        <v>1179891</v>
      </c>
      <c r="AB303" s="69">
        <f t="shared" si="260"/>
        <v>3735239</v>
      </c>
      <c r="AC303" s="69">
        <f t="shared" si="260"/>
        <v>4915130</v>
      </c>
      <c r="AD303" s="69">
        <f t="shared" si="260"/>
        <v>4471251</v>
      </c>
      <c r="AE303" s="69">
        <f t="shared" si="260"/>
        <v>4692864</v>
      </c>
      <c r="AF303" s="156">
        <f t="shared" si="260"/>
        <v>4926029</v>
      </c>
    </row>
    <row r="304" spans="1:32" x14ac:dyDescent="0.3">
      <c r="A304" s="157"/>
      <c r="B304" s="158"/>
      <c r="C304" s="174"/>
      <c r="D304" s="174"/>
      <c r="E304" s="174"/>
      <c r="F304" s="174"/>
      <c r="G304" s="174"/>
      <c r="H304" s="174"/>
      <c r="I304" s="174"/>
      <c r="J304" s="174"/>
      <c r="K304" s="161"/>
      <c r="L304" s="180"/>
      <c r="M304" s="180"/>
      <c r="N304" s="180"/>
      <c r="O304" s="180"/>
      <c r="P304" s="163"/>
      <c r="Q304" s="163"/>
      <c r="R304" s="181"/>
      <c r="S304" s="182"/>
      <c r="T304" s="182"/>
      <c r="U304" s="182"/>
      <c r="V304" s="161"/>
      <c r="W304" s="166"/>
      <c r="X304" s="166"/>
      <c r="Y304" s="166"/>
      <c r="Z304" s="166"/>
      <c r="AA304" s="166"/>
      <c r="AB304" s="166"/>
      <c r="AC304" s="166"/>
      <c r="AD304" s="167"/>
      <c r="AE304" s="166"/>
      <c r="AF304" s="168"/>
    </row>
    <row r="305" spans="1:32" x14ac:dyDescent="0.3">
      <c r="A305" s="32" t="s">
        <v>114</v>
      </c>
      <c r="B305" s="33"/>
      <c r="C305" s="37"/>
      <c r="D305" s="37"/>
      <c r="E305" s="37"/>
      <c r="F305" s="37"/>
      <c r="G305" s="37"/>
      <c r="H305" s="37"/>
      <c r="I305" s="37"/>
      <c r="J305" s="37"/>
      <c r="K305" s="16"/>
      <c r="L305" s="87"/>
      <c r="M305" s="87"/>
      <c r="N305" s="87"/>
      <c r="O305" s="87"/>
      <c r="P305" s="26"/>
      <c r="Q305" s="26"/>
      <c r="R305" s="42"/>
      <c r="S305" s="27"/>
      <c r="T305" s="27"/>
      <c r="U305" s="27"/>
      <c r="V305" s="16"/>
      <c r="W305" s="28"/>
      <c r="X305" s="28"/>
      <c r="Y305" s="28"/>
      <c r="Z305" s="28"/>
      <c r="AA305" s="28"/>
      <c r="AB305" s="28"/>
      <c r="AC305" s="28"/>
      <c r="AD305" s="80"/>
      <c r="AE305" s="28"/>
      <c r="AF305" s="109"/>
    </row>
    <row r="306" spans="1:32" x14ac:dyDescent="0.3">
      <c r="A306" s="21">
        <v>1601</v>
      </c>
      <c r="B306" s="30" t="s">
        <v>115</v>
      </c>
      <c r="C306" s="37">
        <v>240</v>
      </c>
      <c r="D306" s="37">
        <v>240</v>
      </c>
      <c r="E306" s="38">
        <v>420</v>
      </c>
      <c r="F306" s="38">
        <v>420</v>
      </c>
      <c r="G306" s="38">
        <v>420</v>
      </c>
      <c r="H306" s="38">
        <v>420</v>
      </c>
      <c r="I306" s="38">
        <v>420</v>
      </c>
      <c r="J306" s="38">
        <v>420</v>
      </c>
      <c r="K306" s="16"/>
      <c r="L306" s="87">
        <v>1396</v>
      </c>
      <c r="M306" s="87">
        <v>27293</v>
      </c>
      <c r="N306" s="87">
        <v>10080</v>
      </c>
      <c r="O306" s="87">
        <f t="shared" ref="O306:O312" si="261">SUM(L306:N306)</f>
        <v>38769</v>
      </c>
      <c r="P306" s="26">
        <v>9676</v>
      </c>
      <c r="Q306" s="26">
        <v>30642</v>
      </c>
      <c r="R306" s="27">
        <f t="shared" ref="R306:R314" si="262">SUM(P306:Q306)</f>
        <v>40318</v>
      </c>
      <c r="S306" s="26">
        <v>41931</v>
      </c>
      <c r="T306" s="26">
        <v>43608</v>
      </c>
      <c r="U306" s="26">
        <v>45353</v>
      </c>
      <c r="V306" s="16"/>
      <c r="W306" s="28">
        <f t="shared" ref="W306:W313" si="263">L306*C306</f>
        <v>335040</v>
      </c>
      <c r="X306" s="28">
        <f t="shared" ref="X306:Y311" si="264">M306*D306</f>
        <v>6550320</v>
      </c>
      <c r="Y306" s="28">
        <f t="shared" si="264"/>
        <v>4233600</v>
      </c>
      <c r="Z306" s="28">
        <f t="shared" ref="Z306:Z314" si="265">SUM(W306:Y306)</f>
        <v>11118960</v>
      </c>
      <c r="AA306" s="28">
        <f t="shared" ref="AA306:AB311" si="266">F306*P306</f>
        <v>4063920</v>
      </c>
      <c r="AB306" s="28">
        <f t="shared" si="266"/>
        <v>12869640</v>
      </c>
      <c r="AC306" s="28">
        <f t="shared" ref="AC306:AC312" si="267">SUM(AA306:AB306)</f>
        <v>16933560</v>
      </c>
      <c r="AD306" s="80">
        <f t="shared" ref="AD306:AF311" si="268">H306*S306</f>
        <v>17611020</v>
      </c>
      <c r="AE306" s="80">
        <f t="shared" si="268"/>
        <v>18315360</v>
      </c>
      <c r="AF306" s="109">
        <f t="shared" si="268"/>
        <v>19048260</v>
      </c>
    </row>
    <row r="307" spans="1:32" x14ac:dyDescent="0.3">
      <c r="A307" s="21">
        <v>1602</v>
      </c>
      <c r="B307" s="22" t="s">
        <v>116</v>
      </c>
      <c r="C307" s="37">
        <v>2080</v>
      </c>
      <c r="D307" s="37">
        <v>2080</v>
      </c>
      <c r="E307" s="38">
        <v>2000</v>
      </c>
      <c r="F307" s="38">
        <v>2000</v>
      </c>
      <c r="G307" s="38">
        <v>2000</v>
      </c>
      <c r="H307" s="38">
        <v>2000</v>
      </c>
      <c r="I307" s="38">
        <v>2000</v>
      </c>
      <c r="J307" s="38">
        <v>2000</v>
      </c>
      <c r="K307" s="16"/>
      <c r="L307" s="87">
        <v>479</v>
      </c>
      <c r="M307" s="87">
        <v>9366</v>
      </c>
      <c r="N307" s="87">
        <v>3459</v>
      </c>
      <c r="O307" s="87">
        <f t="shared" si="261"/>
        <v>13304</v>
      </c>
      <c r="P307" s="26">
        <v>3321</v>
      </c>
      <c r="Q307" s="26">
        <v>10515</v>
      </c>
      <c r="R307" s="27">
        <f t="shared" si="262"/>
        <v>13836</v>
      </c>
      <c r="S307" s="26">
        <v>14390</v>
      </c>
      <c r="T307" s="26">
        <v>14965</v>
      </c>
      <c r="U307" s="26">
        <v>15564</v>
      </c>
      <c r="V307" s="16"/>
      <c r="W307" s="28">
        <f t="shared" si="263"/>
        <v>996320</v>
      </c>
      <c r="X307" s="28">
        <f t="shared" si="264"/>
        <v>19481280</v>
      </c>
      <c r="Y307" s="28">
        <f t="shared" si="264"/>
        <v>6918000</v>
      </c>
      <c r="Z307" s="28">
        <f t="shared" si="265"/>
        <v>27395600</v>
      </c>
      <c r="AA307" s="28">
        <f t="shared" si="266"/>
        <v>6642000</v>
      </c>
      <c r="AB307" s="28">
        <f t="shared" si="266"/>
        <v>21030000</v>
      </c>
      <c r="AC307" s="28">
        <f t="shared" si="267"/>
        <v>27672000</v>
      </c>
      <c r="AD307" s="80">
        <f t="shared" si="268"/>
        <v>28780000</v>
      </c>
      <c r="AE307" s="80">
        <f t="shared" si="268"/>
        <v>29930000</v>
      </c>
      <c r="AF307" s="109">
        <f t="shared" si="268"/>
        <v>31128000</v>
      </c>
    </row>
    <row r="308" spans="1:32" x14ac:dyDescent="0.3">
      <c r="A308" s="21">
        <v>1604</v>
      </c>
      <c r="B308" s="22" t="s">
        <v>117</v>
      </c>
      <c r="C308" s="37">
        <v>2080</v>
      </c>
      <c r="D308" s="37">
        <v>2080</v>
      </c>
      <c r="E308" s="38">
        <v>2000</v>
      </c>
      <c r="F308" s="38">
        <v>2000</v>
      </c>
      <c r="G308" s="38">
        <v>2000</v>
      </c>
      <c r="H308" s="38">
        <v>2000</v>
      </c>
      <c r="I308" s="38">
        <v>2000</v>
      </c>
      <c r="J308" s="38">
        <v>2000</v>
      </c>
      <c r="K308" s="16"/>
      <c r="L308" s="87">
        <v>14</v>
      </c>
      <c r="M308" s="87">
        <v>273</v>
      </c>
      <c r="N308" s="87">
        <v>101</v>
      </c>
      <c r="O308" s="87">
        <f t="shared" si="261"/>
        <v>388</v>
      </c>
      <c r="P308" s="26">
        <v>97</v>
      </c>
      <c r="Q308" s="26">
        <v>306</v>
      </c>
      <c r="R308" s="27">
        <f t="shared" si="262"/>
        <v>403</v>
      </c>
      <c r="S308" s="26">
        <v>419</v>
      </c>
      <c r="T308" s="26">
        <v>436</v>
      </c>
      <c r="U308" s="26">
        <v>454</v>
      </c>
      <c r="V308" s="16"/>
      <c r="W308" s="28">
        <f t="shared" si="263"/>
        <v>29120</v>
      </c>
      <c r="X308" s="28">
        <f t="shared" si="264"/>
        <v>567840</v>
      </c>
      <c r="Y308" s="28">
        <f t="shared" si="264"/>
        <v>202000</v>
      </c>
      <c r="Z308" s="28">
        <f t="shared" si="265"/>
        <v>798960</v>
      </c>
      <c r="AA308" s="28">
        <f t="shared" si="266"/>
        <v>194000</v>
      </c>
      <c r="AB308" s="28">
        <f t="shared" si="266"/>
        <v>612000</v>
      </c>
      <c r="AC308" s="28">
        <f t="shared" si="267"/>
        <v>806000</v>
      </c>
      <c r="AD308" s="80">
        <f t="shared" si="268"/>
        <v>838000</v>
      </c>
      <c r="AE308" s="80">
        <f t="shared" si="268"/>
        <v>872000</v>
      </c>
      <c r="AF308" s="109">
        <f t="shared" si="268"/>
        <v>908000</v>
      </c>
    </row>
    <row r="309" spans="1:32" x14ac:dyDescent="0.3">
      <c r="A309" s="21">
        <v>1605</v>
      </c>
      <c r="B309" s="22" t="s">
        <v>118</v>
      </c>
      <c r="C309" s="37">
        <v>600</v>
      </c>
      <c r="D309" s="37">
        <v>600</v>
      </c>
      <c r="E309" s="38">
        <v>720</v>
      </c>
      <c r="F309" s="38">
        <v>720</v>
      </c>
      <c r="G309" s="38">
        <v>720</v>
      </c>
      <c r="H309" s="38">
        <v>720</v>
      </c>
      <c r="I309" s="38">
        <v>720</v>
      </c>
      <c r="J309" s="38">
        <v>720</v>
      </c>
      <c r="K309" s="16"/>
      <c r="L309" s="87">
        <v>40</v>
      </c>
      <c r="M309" s="87">
        <v>785</v>
      </c>
      <c r="N309" s="87">
        <v>290</v>
      </c>
      <c r="O309" s="87">
        <f t="shared" si="261"/>
        <v>1115</v>
      </c>
      <c r="P309" s="26">
        <v>268</v>
      </c>
      <c r="Q309" s="26">
        <v>847</v>
      </c>
      <c r="R309" s="27">
        <f t="shared" si="262"/>
        <v>1115</v>
      </c>
      <c r="S309" s="27">
        <v>1115</v>
      </c>
      <c r="T309" s="27">
        <v>1115</v>
      </c>
      <c r="U309" s="27">
        <v>1115</v>
      </c>
      <c r="V309" s="16"/>
      <c r="W309" s="28">
        <f t="shared" si="263"/>
        <v>24000</v>
      </c>
      <c r="X309" s="28">
        <f t="shared" si="264"/>
        <v>471000</v>
      </c>
      <c r="Y309" s="28">
        <f t="shared" si="264"/>
        <v>208800</v>
      </c>
      <c r="Z309" s="28">
        <f t="shared" si="265"/>
        <v>703800</v>
      </c>
      <c r="AA309" s="28">
        <f t="shared" si="266"/>
        <v>192960</v>
      </c>
      <c r="AB309" s="28">
        <f t="shared" si="266"/>
        <v>609840</v>
      </c>
      <c r="AC309" s="28">
        <f t="shared" si="267"/>
        <v>802800</v>
      </c>
      <c r="AD309" s="80">
        <f t="shared" si="268"/>
        <v>802800</v>
      </c>
      <c r="AE309" s="80">
        <f t="shared" si="268"/>
        <v>802800</v>
      </c>
      <c r="AF309" s="109">
        <f t="shared" si="268"/>
        <v>802800</v>
      </c>
    </row>
    <row r="310" spans="1:32" x14ac:dyDescent="0.3">
      <c r="A310" s="21">
        <v>1606</v>
      </c>
      <c r="B310" s="22" t="s">
        <v>119</v>
      </c>
      <c r="C310" s="37">
        <v>750</v>
      </c>
      <c r="D310" s="37">
        <v>750</v>
      </c>
      <c r="E310" s="38">
        <v>720</v>
      </c>
      <c r="F310" s="38">
        <v>720</v>
      </c>
      <c r="G310" s="38">
        <v>720</v>
      </c>
      <c r="H310" s="38">
        <v>720</v>
      </c>
      <c r="I310" s="38">
        <v>720</v>
      </c>
      <c r="J310" s="38">
        <v>720</v>
      </c>
      <c r="K310" s="16"/>
      <c r="L310" s="87">
        <v>12</v>
      </c>
      <c r="M310" s="87">
        <v>227</v>
      </c>
      <c r="N310" s="87">
        <v>84</v>
      </c>
      <c r="O310" s="87">
        <f t="shared" si="261"/>
        <v>323</v>
      </c>
      <c r="P310" s="26">
        <v>77</v>
      </c>
      <c r="Q310" s="26">
        <v>245</v>
      </c>
      <c r="R310" s="27">
        <f t="shared" si="262"/>
        <v>322</v>
      </c>
      <c r="S310" s="27">
        <v>322</v>
      </c>
      <c r="T310" s="27">
        <v>322</v>
      </c>
      <c r="U310" s="27">
        <v>322</v>
      </c>
      <c r="V310" s="16"/>
      <c r="W310" s="28">
        <f t="shared" si="263"/>
        <v>9000</v>
      </c>
      <c r="X310" s="28">
        <f t="shared" si="264"/>
        <v>170250</v>
      </c>
      <c r="Y310" s="28">
        <f t="shared" si="264"/>
        <v>60480</v>
      </c>
      <c r="Z310" s="28">
        <f t="shared" si="265"/>
        <v>239730</v>
      </c>
      <c r="AA310" s="28">
        <f t="shared" si="266"/>
        <v>55440</v>
      </c>
      <c r="AB310" s="28">
        <f t="shared" si="266"/>
        <v>176400</v>
      </c>
      <c r="AC310" s="28">
        <f t="shared" si="267"/>
        <v>231840</v>
      </c>
      <c r="AD310" s="80">
        <f t="shared" si="268"/>
        <v>231840</v>
      </c>
      <c r="AE310" s="80">
        <f t="shared" si="268"/>
        <v>231840</v>
      </c>
      <c r="AF310" s="109">
        <f t="shared" si="268"/>
        <v>231840</v>
      </c>
    </row>
    <row r="311" spans="1:32" x14ac:dyDescent="0.3">
      <c r="A311" s="21">
        <v>1607</v>
      </c>
      <c r="B311" s="22" t="s">
        <v>120</v>
      </c>
      <c r="C311" s="37">
        <v>600</v>
      </c>
      <c r="D311" s="37">
        <v>600</v>
      </c>
      <c r="E311" s="38">
        <v>720</v>
      </c>
      <c r="F311" s="38">
        <v>720</v>
      </c>
      <c r="G311" s="38">
        <v>720</v>
      </c>
      <c r="H311" s="38">
        <v>720</v>
      </c>
      <c r="I311" s="38">
        <v>720</v>
      </c>
      <c r="J311" s="38">
        <v>720</v>
      </c>
      <c r="K311" s="16"/>
      <c r="L311" s="87">
        <v>0</v>
      </c>
      <c r="M311" s="87">
        <v>5</v>
      </c>
      <c r="N311" s="87">
        <v>2</v>
      </c>
      <c r="O311" s="87">
        <f t="shared" si="261"/>
        <v>7</v>
      </c>
      <c r="P311" s="26">
        <v>2</v>
      </c>
      <c r="Q311" s="26">
        <v>5</v>
      </c>
      <c r="R311" s="27">
        <f t="shared" si="262"/>
        <v>7</v>
      </c>
      <c r="S311" s="27">
        <v>7</v>
      </c>
      <c r="T311" s="27">
        <v>7</v>
      </c>
      <c r="U311" s="27">
        <v>7</v>
      </c>
      <c r="V311" s="16"/>
      <c r="W311" s="28">
        <f t="shared" si="263"/>
        <v>0</v>
      </c>
      <c r="X311" s="28">
        <f t="shared" si="264"/>
        <v>3000</v>
      </c>
      <c r="Y311" s="28">
        <f t="shared" si="264"/>
        <v>1440</v>
      </c>
      <c r="Z311" s="28">
        <f t="shared" si="265"/>
        <v>4440</v>
      </c>
      <c r="AA311" s="28">
        <f t="shared" si="266"/>
        <v>1440</v>
      </c>
      <c r="AB311" s="28">
        <f t="shared" si="266"/>
        <v>3600</v>
      </c>
      <c r="AC311" s="28">
        <f t="shared" si="267"/>
        <v>5040</v>
      </c>
      <c r="AD311" s="80">
        <f t="shared" si="268"/>
        <v>5040</v>
      </c>
      <c r="AE311" s="80">
        <f t="shared" si="268"/>
        <v>5040</v>
      </c>
      <c r="AF311" s="109">
        <f t="shared" si="268"/>
        <v>5040</v>
      </c>
    </row>
    <row r="312" spans="1:32" x14ac:dyDescent="0.3">
      <c r="A312" s="21">
        <v>1619</v>
      </c>
      <c r="B312" s="22" t="s">
        <v>121</v>
      </c>
      <c r="C312" s="138" t="s">
        <v>258</v>
      </c>
      <c r="D312" s="138" t="s">
        <v>258</v>
      </c>
      <c r="E312" s="138" t="s">
        <v>258</v>
      </c>
      <c r="F312" s="138" t="s">
        <v>258</v>
      </c>
      <c r="G312" s="138" t="s">
        <v>258</v>
      </c>
      <c r="H312" s="138" t="s">
        <v>258</v>
      </c>
      <c r="I312" s="138" t="s">
        <v>258</v>
      </c>
      <c r="J312" s="138" t="s">
        <v>258</v>
      </c>
      <c r="K312" s="16"/>
      <c r="L312" s="87">
        <v>0</v>
      </c>
      <c r="M312" s="87">
        <v>111993</v>
      </c>
      <c r="N312" s="87">
        <v>111993</v>
      </c>
      <c r="O312" s="87">
        <f t="shared" si="261"/>
        <v>223986</v>
      </c>
      <c r="P312" s="26">
        <v>13122</v>
      </c>
      <c r="Q312" s="26">
        <v>39366</v>
      </c>
      <c r="R312" s="27">
        <f t="shared" si="262"/>
        <v>52488</v>
      </c>
      <c r="S312" s="27">
        <v>118188</v>
      </c>
      <c r="T312" s="27">
        <v>186512</v>
      </c>
      <c r="U312" s="27">
        <v>257573</v>
      </c>
      <c r="V312" s="16"/>
      <c r="W312" s="28">
        <f>L312</f>
        <v>0</v>
      </c>
      <c r="X312" s="28">
        <f>M312</f>
        <v>111993</v>
      </c>
      <c r="Y312" s="28">
        <f>N312</f>
        <v>111993</v>
      </c>
      <c r="Z312" s="28">
        <f t="shared" si="265"/>
        <v>223986</v>
      </c>
      <c r="AA312" s="28">
        <f>P312</f>
        <v>13122</v>
      </c>
      <c r="AB312" s="28">
        <f>Q312</f>
        <v>39366</v>
      </c>
      <c r="AC312" s="28">
        <f t="shared" si="267"/>
        <v>52488</v>
      </c>
      <c r="AD312" s="80">
        <f>S312</f>
        <v>118188</v>
      </c>
      <c r="AE312" s="80">
        <f>T312</f>
        <v>186512</v>
      </c>
      <c r="AF312" s="109">
        <f>U312</f>
        <v>257573</v>
      </c>
    </row>
    <row r="313" spans="1:32" x14ac:dyDescent="0.3">
      <c r="A313" s="90">
        <v>1621</v>
      </c>
      <c r="B313" s="91" t="s">
        <v>207</v>
      </c>
      <c r="C313" s="92">
        <v>240</v>
      </c>
      <c r="D313" s="92">
        <v>240</v>
      </c>
      <c r="E313" s="93">
        <v>420</v>
      </c>
      <c r="F313" s="93">
        <v>420</v>
      </c>
      <c r="G313" s="93">
        <v>420</v>
      </c>
      <c r="H313" s="93">
        <v>420</v>
      </c>
      <c r="I313" s="93">
        <v>420</v>
      </c>
      <c r="J313" s="93">
        <v>420</v>
      </c>
      <c r="K313" s="16"/>
      <c r="L313" s="87">
        <v>3</v>
      </c>
      <c r="M313" s="87">
        <v>53</v>
      </c>
      <c r="N313" s="87">
        <v>20</v>
      </c>
      <c r="O313" s="87">
        <f t="shared" ref="O313:O314" si="269">SUM(L313:N313)</f>
        <v>76</v>
      </c>
      <c r="P313" s="26">
        <v>18</v>
      </c>
      <c r="Q313" s="26">
        <v>57</v>
      </c>
      <c r="R313" s="27">
        <f>SUM(P313:Q313)</f>
        <v>75</v>
      </c>
      <c r="S313" s="27">
        <v>75</v>
      </c>
      <c r="T313" s="27">
        <v>75</v>
      </c>
      <c r="U313" s="27">
        <v>75</v>
      </c>
      <c r="V313" s="16"/>
      <c r="W313" s="28">
        <f t="shared" si="263"/>
        <v>720</v>
      </c>
      <c r="X313" s="28">
        <f>M313*D313</f>
        <v>12720</v>
      </c>
      <c r="Y313" s="28">
        <f>N313*E313</f>
        <v>8400</v>
      </c>
      <c r="Z313" s="28">
        <f t="shared" si="265"/>
        <v>21840</v>
      </c>
      <c r="AA313" s="28">
        <f>F313*P313</f>
        <v>7560</v>
      </c>
      <c r="AB313" s="28">
        <f>G313*Q313</f>
        <v>23940</v>
      </c>
      <c r="AC313" s="28">
        <f>SUM(AA313:AB313)</f>
        <v>31500</v>
      </c>
      <c r="AD313" s="80">
        <f>H313*S313</f>
        <v>31500</v>
      </c>
      <c r="AE313" s="80">
        <f>I313*T313</f>
        <v>31500</v>
      </c>
      <c r="AF313" s="109">
        <f>J313*U313</f>
        <v>31500</v>
      </c>
    </row>
    <row r="314" spans="1:32" x14ac:dyDescent="0.3">
      <c r="A314" s="21">
        <v>1624</v>
      </c>
      <c r="B314" s="22" t="s">
        <v>225</v>
      </c>
      <c r="C314" s="138" t="s">
        <v>258</v>
      </c>
      <c r="D314" s="138" t="s">
        <v>258</v>
      </c>
      <c r="E314" s="138" t="s">
        <v>258</v>
      </c>
      <c r="F314" s="138" t="s">
        <v>258</v>
      </c>
      <c r="G314" s="138" t="s">
        <v>258</v>
      </c>
      <c r="H314" s="138" t="s">
        <v>258</v>
      </c>
      <c r="I314" s="138" t="s">
        <v>258</v>
      </c>
      <c r="J314" s="138" t="s">
        <v>258</v>
      </c>
      <c r="K314" s="16"/>
      <c r="L314" s="87">
        <v>0</v>
      </c>
      <c r="M314" s="87">
        <v>500000</v>
      </c>
      <c r="N314" s="87">
        <v>500000</v>
      </c>
      <c r="O314" s="87">
        <f t="shared" si="269"/>
        <v>1000000</v>
      </c>
      <c r="P314" s="26">
        <v>250000</v>
      </c>
      <c r="Q314" s="26">
        <v>750000</v>
      </c>
      <c r="R314" s="27">
        <f t="shared" si="262"/>
        <v>1000000</v>
      </c>
      <c r="S314" s="27">
        <v>1000000</v>
      </c>
      <c r="T314" s="27">
        <v>1000000</v>
      </c>
      <c r="U314" s="27">
        <v>1000000</v>
      </c>
      <c r="V314" s="16"/>
      <c r="W314" s="28">
        <f>L314</f>
        <v>0</v>
      </c>
      <c r="X314" s="28">
        <f>M314</f>
        <v>500000</v>
      </c>
      <c r="Y314" s="28">
        <f>N314</f>
        <v>500000</v>
      </c>
      <c r="Z314" s="28">
        <f t="shared" si="265"/>
        <v>1000000</v>
      </c>
      <c r="AA314" s="28">
        <f>P314</f>
        <v>250000</v>
      </c>
      <c r="AB314" s="28">
        <f>Q314</f>
        <v>750000</v>
      </c>
      <c r="AC314" s="28">
        <f>SUM(AA314:AB314)</f>
        <v>1000000</v>
      </c>
      <c r="AD314" s="80">
        <f>S314</f>
        <v>1000000</v>
      </c>
      <c r="AE314" s="80">
        <f>T314</f>
        <v>1000000</v>
      </c>
      <c r="AF314" s="109">
        <f>U314</f>
        <v>1000000</v>
      </c>
    </row>
    <row r="315" spans="1:32" x14ac:dyDescent="0.3">
      <c r="A315" s="32" t="s">
        <v>114</v>
      </c>
      <c r="B315" s="33"/>
      <c r="C315" s="52"/>
      <c r="D315" s="52"/>
      <c r="E315" s="57"/>
      <c r="F315" s="57"/>
      <c r="G315" s="57"/>
      <c r="H315" s="57"/>
      <c r="I315" s="57"/>
      <c r="J315" s="57"/>
      <c r="K315" s="16"/>
      <c r="L315" s="25"/>
      <c r="M315" s="25"/>
      <c r="N315" s="25"/>
      <c r="O315" s="25"/>
      <c r="P315" s="26"/>
      <c r="Q315" s="26"/>
      <c r="R315" s="22"/>
      <c r="S315" s="50"/>
      <c r="T315" s="50"/>
      <c r="U315" s="50"/>
      <c r="V315" s="16"/>
      <c r="W315" s="28">
        <f t="shared" ref="W315" si="270">SUM(W306:W314)</f>
        <v>1394200</v>
      </c>
      <c r="X315" s="28">
        <f t="shared" ref="X315:AF315" si="271">SUM(X306:X314)</f>
        <v>27868403</v>
      </c>
      <c r="Y315" s="28">
        <f t="shared" si="271"/>
        <v>12244713</v>
      </c>
      <c r="Z315" s="28">
        <f t="shared" si="271"/>
        <v>41507316</v>
      </c>
      <c r="AA315" s="28">
        <f t="shared" si="271"/>
        <v>11420442</v>
      </c>
      <c r="AB315" s="28">
        <f t="shared" si="271"/>
        <v>36114786</v>
      </c>
      <c r="AC315" s="28">
        <f t="shared" si="271"/>
        <v>47535228</v>
      </c>
      <c r="AD315" s="80">
        <f t="shared" si="271"/>
        <v>49418388</v>
      </c>
      <c r="AE315" s="80">
        <f t="shared" si="271"/>
        <v>51375052</v>
      </c>
      <c r="AF315" s="109">
        <f t="shared" si="271"/>
        <v>53413013</v>
      </c>
    </row>
    <row r="316" spans="1:32" x14ac:dyDescent="0.3">
      <c r="A316" s="32"/>
      <c r="B316" s="33"/>
      <c r="C316" s="52"/>
      <c r="D316" s="52"/>
      <c r="E316" s="57"/>
      <c r="F316" s="57"/>
      <c r="G316" s="57"/>
      <c r="H316" s="57"/>
      <c r="I316" s="57"/>
      <c r="J316" s="57"/>
      <c r="K316" s="16"/>
      <c r="L316" s="25"/>
      <c r="M316" s="25"/>
      <c r="N316" s="25"/>
      <c r="O316" s="25"/>
      <c r="P316" s="26"/>
      <c r="Q316" s="26"/>
      <c r="R316" s="49"/>
      <c r="S316" s="50"/>
      <c r="T316" s="50"/>
      <c r="U316" s="50"/>
      <c r="V316" s="16"/>
      <c r="W316" s="36">
        <f t="shared" ref="W316" si="272">SUM(W315,W287,W271)</f>
        <v>4273045</v>
      </c>
      <c r="X316" s="36">
        <f t="shared" ref="X316:AF316" si="273">SUM(X315,X287,X271)</f>
        <v>85147183</v>
      </c>
      <c r="Y316" s="36">
        <f t="shared" si="273"/>
        <v>74339423</v>
      </c>
      <c r="Z316" s="36">
        <f t="shared" si="273"/>
        <v>163759651</v>
      </c>
      <c r="AA316" s="36">
        <f t="shared" si="273"/>
        <v>64512098</v>
      </c>
      <c r="AB316" s="36">
        <f t="shared" si="273"/>
        <v>204241800</v>
      </c>
      <c r="AC316" s="36">
        <f t="shared" si="273"/>
        <v>268753898</v>
      </c>
      <c r="AD316" s="36">
        <f t="shared" si="273"/>
        <v>250717218</v>
      </c>
      <c r="AE316" s="36">
        <f t="shared" si="273"/>
        <v>262626288</v>
      </c>
      <c r="AF316" s="109">
        <f t="shared" si="273"/>
        <v>275125579</v>
      </c>
    </row>
    <row r="317" spans="1:32" x14ac:dyDescent="0.3">
      <c r="A317" s="32"/>
      <c r="B317" s="33"/>
      <c r="C317" s="37"/>
      <c r="D317" s="37"/>
      <c r="E317" s="38"/>
      <c r="F317" s="38"/>
      <c r="G317" s="38"/>
      <c r="H317" s="38"/>
      <c r="I317" s="38"/>
      <c r="J317" s="38"/>
      <c r="K317" s="16"/>
      <c r="L317" s="25"/>
      <c r="M317" s="25"/>
      <c r="N317" s="25"/>
      <c r="O317" s="25"/>
      <c r="P317" s="26"/>
      <c r="Q317" s="26"/>
      <c r="R317" s="54"/>
      <c r="S317" s="55"/>
      <c r="T317" s="55"/>
      <c r="U317" s="55"/>
      <c r="V317" s="16"/>
      <c r="W317" s="49"/>
      <c r="X317" s="49"/>
      <c r="Y317" s="49"/>
      <c r="Z317" s="49"/>
      <c r="AA317" s="49"/>
      <c r="AB317" s="49"/>
      <c r="AC317" s="49"/>
      <c r="AD317" s="82"/>
      <c r="AE317" s="49"/>
      <c r="AF317" s="133"/>
    </row>
    <row r="318" spans="1:32" x14ac:dyDescent="0.3">
      <c r="A318" s="32" t="s">
        <v>122</v>
      </c>
      <c r="B318" s="33"/>
      <c r="C318" s="37"/>
      <c r="D318" s="37"/>
      <c r="E318" s="38"/>
      <c r="F318" s="38"/>
      <c r="G318" s="38"/>
      <c r="H318" s="38"/>
      <c r="I318" s="38"/>
      <c r="J318" s="38"/>
      <c r="K318" s="16"/>
      <c r="L318" s="25"/>
      <c r="M318" s="25"/>
      <c r="N318" s="25"/>
      <c r="O318" s="25"/>
      <c r="P318" s="26"/>
      <c r="Q318" s="26"/>
      <c r="R318" s="54"/>
      <c r="S318" s="55"/>
      <c r="T318" s="55"/>
      <c r="U318" s="55"/>
      <c r="V318" s="16"/>
      <c r="W318" s="49"/>
      <c r="X318" s="49"/>
      <c r="Y318" s="49"/>
      <c r="Z318" s="49"/>
      <c r="AA318" s="49"/>
      <c r="AB318" s="49"/>
      <c r="AC318" s="49"/>
      <c r="AD318" s="82"/>
      <c r="AE318" s="49"/>
      <c r="AF318" s="133"/>
    </row>
    <row r="319" spans="1:32" x14ac:dyDescent="0.3">
      <c r="A319" s="21">
        <v>2601</v>
      </c>
      <c r="B319" s="30" t="s">
        <v>115</v>
      </c>
      <c r="C319" s="37"/>
      <c r="D319" s="37"/>
      <c r="E319" s="38">
        <v>210</v>
      </c>
      <c r="F319" s="38">
        <v>210</v>
      </c>
      <c r="G319" s="38">
        <v>210</v>
      </c>
      <c r="H319" s="38">
        <v>210</v>
      </c>
      <c r="I319" s="38">
        <v>210</v>
      </c>
      <c r="J319" s="38">
        <v>210</v>
      </c>
      <c r="K319" s="16"/>
      <c r="L319" s="25"/>
      <c r="M319" s="25"/>
      <c r="N319" s="87">
        <v>8172</v>
      </c>
      <c r="O319" s="87">
        <f t="shared" ref="O319:O325" si="274">SUM(L319:N319)</f>
        <v>8172</v>
      </c>
      <c r="P319" s="26">
        <v>2040</v>
      </c>
      <c r="Q319" s="26">
        <v>6458</v>
      </c>
      <c r="R319" s="27">
        <f t="shared" ref="R319:R325" si="275">SUM(P319:Q319)</f>
        <v>8498</v>
      </c>
      <c r="S319" s="26">
        <v>8838</v>
      </c>
      <c r="T319" s="26">
        <v>9192</v>
      </c>
      <c r="U319" s="26">
        <v>9560</v>
      </c>
      <c r="V319" s="16"/>
      <c r="W319" s="28">
        <f t="shared" ref="W319:W325" si="276">L319*C319</f>
        <v>0</v>
      </c>
      <c r="X319" s="28">
        <f t="shared" ref="X319:X325" si="277">M319*D319</f>
        <v>0</v>
      </c>
      <c r="Y319" s="28">
        <f t="shared" ref="Y319:Y325" si="278">N319*E319</f>
        <v>1716120</v>
      </c>
      <c r="Z319" s="28">
        <f t="shared" ref="Z319:Z325" si="279">SUM(W319:Y319)</f>
        <v>1716120</v>
      </c>
      <c r="AA319" s="28">
        <f t="shared" ref="AA319:AB325" si="280">F319*P319</f>
        <v>428400</v>
      </c>
      <c r="AB319" s="28">
        <f t="shared" si="280"/>
        <v>1356180</v>
      </c>
      <c r="AC319" s="28">
        <f t="shared" ref="AC319:AC325" si="281">SUM(AA319:AB319)</f>
        <v>1784580</v>
      </c>
      <c r="AD319" s="80">
        <f>H319*S319</f>
        <v>1855980</v>
      </c>
      <c r="AE319" s="80">
        <f>I319*T319</f>
        <v>1930320</v>
      </c>
      <c r="AF319" s="109">
        <f>J319*U319</f>
        <v>2007600</v>
      </c>
    </row>
    <row r="320" spans="1:32" x14ac:dyDescent="0.3">
      <c r="A320" s="21">
        <v>2602</v>
      </c>
      <c r="B320" s="22" t="s">
        <v>116</v>
      </c>
      <c r="C320" s="37"/>
      <c r="D320" s="37"/>
      <c r="E320" s="38">
        <v>1000</v>
      </c>
      <c r="F320" s="38">
        <v>1000</v>
      </c>
      <c r="G320" s="38">
        <v>1000</v>
      </c>
      <c r="H320" s="38">
        <v>1000</v>
      </c>
      <c r="I320" s="38">
        <v>1000</v>
      </c>
      <c r="J320" s="38">
        <v>1000</v>
      </c>
      <c r="K320" s="16"/>
      <c r="L320" s="25"/>
      <c r="M320" s="25"/>
      <c r="N320" s="87">
        <v>2804</v>
      </c>
      <c r="O320" s="87">
        <f t="shared" si="274"/>
        <v>2804</v>
      </c>
      <c r="P320" s="26">
        <v>700</v>
      </c>
      <c r="Q320" s="26">
        <v>2216</v>
      </c>
      <c r="R320" s="27">
        <f t="shared" si="275"/>
        <v>2916</v>
      </c>
      <c r="S320" s="26">
        <v>3033</v>
      </c>
      <c r="T320" s="26">
        <v>3154</v>
      </c>
      <c r="U320" s="26">
        <v>3281</v>
      </c>
      <c r="V320" s="16"/>
      <c r="W320" s="28">
        <f t="shared" si="276"/>
        <v>0</v>
      </c>
      <c r="X320" s="28">
        <f t="shared" si="277"/>
        <v>0</v>
      </c>
      <c r="Y320" s="28">
        <f t="shared" si="278"/>
        <v>2804000</v>
      </c>
      <c r="Z320" s="28">
        <f t="shared" si="279"/>
        <v>2804000</v>
      </c>
      <c r="AA320" s="28">
        <f t="shared" si="280"/>
        <v>700000</v>
      </c>
      <c r="AB320" s="28">
        <f t="shared" si="280"/>
        <v>2216000</v>
      </c>
      <c r="AC320" s="28">
        <f t="shared" si="281"/>
        <v>2916000</v>
      </c>
      <c r="AD320" s="80">
        <f t="shared" ref="AD320:AD325" si="282">H320*S320</f>
        <v>3033000</v>
      </c>
      <c r="AE320" s="80">
        <f t="shared" ref="AE320:AE325" si="283">I320*T320</f>
        <v>3154000</v>
      </c>
      <c r="AF320" s="109">
        <f t="shared" ref="AF320:AF325" si="284">J320*U320</f>
        <v>3281000</v>
      </c>
    </row>
    <row r="321" spans="1:32" x14ac:dyDescent="0.3">
      <c r="A321" s="21">
        <v>2604</v>
      </c>
      <c r="B321" s="22" t="s">
        <v>117</v>
      </c>
      <c r="C321" s="37"/>
      <c r="D321" s="37"/>
      <c r="E321" s="38">
        <v>1000</v>
      </c>
      <c r="F321" s="38">
        <v>1000</v>
      </c>
      <c r="G321" s="38">
        <v>1000</v>
      </c>
      <c r="H321" s="38">
        <v>1000</v>
      </c>
      <c r="I321" s="38">
        <v>1000</v>
      </c>
      <c r="J321" s="38">
        <v>1000</v>
      </c>
      <c r="K321" s="16"/>
      <c r="L321" s="25"/>
      <c r="M321" s="25"/>
      <c r="N321" s="87">
        <v>82</v>
      </c>
      <c r="O321" s="87">
        <f t="shared" si="274"/>
        <v>82</v>
      </c>
      <c r="P321" s="26">
        <v>20</v>
      </c>
      <c r="Q321" s="26">
        <v>65</v>
      </c>
      <c r="R321" s="27">
        <f t="shared" si="275"/>
        <v>85</v>
      </c>
      <c r="S321" s="26">
        <v>88</v>
      </c>
      <c r="T321" s="26">
        <v>92</v>
      </c>
      <c r="U321" s="26">
        <v>96</v>
      </c>
      <c r="V321" s="16"/>
      <c r="W321" s="28">
        <f t="shared" si="276"/>
        <v>0</v>
      </c>
      <c r="X321" s="28">
        <f t="shared" si="277"/>
        <v>0</v>
      </c>
      <c r="Y321" s="28">
        <f t="shared" si="278"/>
        <v>82000</v>
      </c>
      <c r="Z321" s="28">
        <f t="shared" si="279"/>
        <v>82000</v>
      </c>
      <c r="AA321" s="28">
        <f t="shared" si="280"/>
        <v>20000</v>
      </c>
      <c r="AB321" s="28">
        <f t="shared" si="280"/>
        <v>65000</v>
      </c>
      <c r="AC321" s="28">
        <f t="shared" si="281"/>
        <v>85000</v>
      </c>
      <c r="AD321" s="80">
        <f t="shared" si="282"/>
        <v>88000</v>
      </c>
      <c r="AE321" s="80">
        <f t="shared" si="283"/>
        <v>92000</v>
      </c>
      <c r="AF321" s="109">
        <f t="shared" si="284"/>
        <v>96000</v>
      </c>
    </row>
    <row r="322" spans="1:32" x14ac:dyDescent="0.3">
      <c r="A322" s="21">
        <v>2605</v>
      </c>
      <c r="B322" s="22" t="s">
        <v>118</v>
      </c>
      <c r="C322" s="37"/>
      <c r="D322" s="37"/>
      <c r="E322" s="38">
        <v>360</v>
      </c>
      <c r="F322" s="38">
        <v>360</v>
      </c>
      <c r="G322" s="38">
        <v>360</v>
      </c>
      <c r="H322" s="38">
        <v>360</v>
      </c>
      <c r="I322" s="38">
        <v>360</v>
      </c>
      <c r="J322" s="38">
        <v>360</v>
      </c>
      <c r="K322" s="16"/>
      <c r="L322" s="25"/>
      <c r="M322" s="25"/>
      <c r="N322" s="87">
        <v>235</v>
      </c>
      <c r="O322" s="87">
        <f t="shared" si="274"/>
        <v>235</v>
      </c>
      <c r="P322" s="26">
        <v>56</v>
      </c>
      <c r="Q322" s="26">
        <v>179</v>
      </c>
      <c r="R322" s="27">
        <f t="shared" si="275"/>
        <v>235</v>
      </c>
      <c r="S322" s="26">
        <v>235</v>
      </c>
      <c r="T322" s="26">
        <v>235</v>
      </c>
      <c r="U322" s="26">
        <v>235</v>
      </c>
      <c r="V322" s="16"/>
      <c r="W322" s="28">
        <f t="shared" si="276"/>
        <v>0</v>
      </c>
      <c r="X322" s="28">
        <f t="shared" si="277"/>
        <v>0</v>
      </c>
      <c r="Y322" s="28">
        <f t="shared" si="278"/>
        <v>84600</v>
      </c>
      <c r="Z322" s="28">
        <f t="shared" si="279"/>
        <v>84600</v>
      </c>
      <c r="AA322" s="28">
        <f t="shared" si="280"/>
        <v>20160</v>
      </c>
      <c r="AB322" s="28">
        <f t="shared" si="280"/>
        <v>64440</v>
      </c>
      <c r="AC322" s="28">
        <f t="shared" si="281"/>
        <v>84600</v>
      </c>
      <c r="AD322" s="80">
        <f t="shared" si="282"/>
        <v>84600</v>
      </c>
      <c r="AE322" s="80">
        <f t="shared" si="283"/>
        <v>84600</v>
      </c>
      <c r="AF322" s="109">
        <f t="shared" si="284"/>
        <v>84600</v>
      </c>
    </row>
    <row r="323" spans="1:32" x14ac:dyDescent="0.3">
      <c r="A323" s="21">
        <v>2606</v>
      </c>
      <c r="B323" s="22" t="s">
        <v>119</v>
      </c>
      <c r="C323" s="37"/>
      <c r="D323" s="37"/>
      <c r="E323" s="38">
        <v>360</v>
      </c>
      <c r="F323" s="38">
        <v>360</v>
      </c>
      <c r="G323" s="38">
        <v>360</v>
      </c>
      <c r="H323" s="38">
        <v>360</v>
      </c>
      <c r="I323" s="38">
        <v>360</v>
      </c>
      <c r="J323" s="38">
        <v>360</v>
      </c>
      <c r="K323" s="16"/>
      <c r="L323" s="25"/>
      <c r="M323" s="25"/>
      <c r="N323" s="87">
        <v>68</v>
      </c>
      <c r="O323" s="87">
        <f t="shared" si="274"/>
        <v>68</v>
      </c>
      <c r="P323" s="26">
        <v>16</v>
      </c>
      <c r="Q323" s="26">
        <v>52</v>
      </c>
      <c r="R323" s="27">
        <f t="shared" si="275"/>
        <v>68</v>
      </c>
      <c r="S323" s="26">
        <v>68</v>
      </c>
      <c r="T323" s="26">
        <v>68</v>
      </c>
      <c r="U323" s="26">
        <v>68</v>
      </c>
      <c r="V323" s="16"/>
      <c r="W323" s="28">
        <f t="shared" si="276"/>
        <v>0</v>
      </c>
      <c r="X323" s="28">
        <f t="shared" si="277"/>
        <v>0</v>
      </c>
      <c r="Y323" s="28">
        <f t="shared" si="278"/>
        <v>24480</v>
      </c>
      <c r="Z323" s="28">
        <f t="shared" si="279"/>
        <v>24480</v>
      </c>
      <c r="AA323" s="28">
        <f t="shared" si="280"/>
        <v>5760</v>
      </c>
      <c r="AB323" s="28">
        <f t="shared" si="280"/>
        <v>18720</v>
      </c>
      <c r="AC323" s="28">
        <f t="shared" si="281"/>
        <v>24480</v>
      </c>
      <c r="AD323" s="80">
        <f t="shared" si="282"/>
        <v>24480</v>
      </c>
      <c r="AE323" s="80">
        <f t="shared" si="283"/>
        <v>24480</v>
      </c>
      <c r="AF323" s="109">
        <f t="shared" si="284"/>
        <v>24480</v>
      </c>
    </row>
    <row r="324" spans="1:32" x14ac:dyDescent="0.3">
      <c r="A324" s="21">
        <v>2607</v>
      </c>
      <c r="B324" s="22" t="s">
        <v>120</v>
      </c>
      <c r="C324" s="37"/>
      <c r="D324" s="37"/>
      <c r="E324" s="38">
        <v>360</v>
      </c>
      <c r="F324" s="38">
        <v>360</v>
      </c>
      <c r="G324" s="38">
        <v>360</v>
      </c>
      <c r="H324" s="38">
        <v>360</v>
      </c>
      <c r="I324" s="38">
        <v>360</v>
      </c>
      <c r="J324" s="38">
        <v>360</v>
      </c>
      <c r="K324" s="16"/>
      <c r="L324" s="25"/>
      <c r="M324" s="25"/>
      <c r="N324" s="87">
        <v>2</v>
      </c>
      <c r="O324" s="87">
        <f t="shared" si="274"/>
        <v>2</v>
      </c>
      <c r="P324" s="26">
        <v>0</v>
      </c>
      <c r="Q324" s="26">
        <v>2</v>
      </c>
      <c r="R324" s="27">
        <f t="shared" si="275"/>
        <v>2</v>
      </c>
      <c r="S324" s="26">
        <v>2</v>
      </c>
      <c r="T324" s="26">
        <v>2</v>
      </c>
      <c r="U324" s="26">
        <v>2</v>
      </c>
      <c r="V324" s="16"/>
      <c r="W324" s="28">
        <f t="shared" si="276"/>
        <v>0</v>
      </c>
      <c r="X324" s="28">
        <f t="shared" si="277"/>
        <v>0</v>
      </c>
      <c r="Y324" s="28">
        <f t="shared" si="278"/>
        <v>720</v>
      </c>
      <c r="Z324" s="28">
        <f t="shared" si="279"/>
        <v>720</v>
      </c>
      <c r="AA324" s="28">
        <f t="shared" si="280"/>
        <v>0</v>
      </c>
      <c r="AB324" s="28">
        <f t="shared" si="280"/>
        <v>720</v>
      </c>
      <c r="AC324" s="28">
        <f t="shared" si="281"/>
        <v>720</v>
      </c>
      <c r="AD324" s="80">
        <f t="shared" si="282"/>
        <v>720</v>
      </c>
      <c r="AE324" s="80">
        <f t="shared" si="283"/>
        <v>720</v>
      </c>
      <c r="AF324" s="109">
        <f t="shared" si="284"/>
        <v>720</v>
      </c>
    </row>
    <row r="325" spans="1:32" x14ac:dyDescent="0.3">
      <c r="A325" s="90">
        <v>2621</v>
      </c>
      <c r="B325" s="91" t="s">
        <v>207</v>
      </c>
      <c r="C325" s="37"/>
      <c r="D325" s="37"/>
      <c r="E325" s="38">
        <v>210</v>
      </c>
      <c r="F325" s="38">
        <v>210</v>
      </c>
      <c r="G325" s="38">
        <v>210</v>
      </c>
      <c r="H325" s="38">
        <v>210</v>
      </c>
      <c r="I325" s="38">
        <v>210</v>
      </c>
      <c r="J325" s="38">
        <v>210</v>
      </c>
      <c r="K325" s="16"/>
      <c r="L325" s="31"/>
      <c r="M325" s="31"/>
      <c r="N325" s="26">
        <v>17</v>
      </c>
      <c r="O325" s="87">
        <f t="shared" si="274"/>
        <v>17</v>
      </c>
      <c r="P325" s="26">
        <v>4</v>
      </c>
      <c r="Q325" s="26">
        <v>13</v>
      </c>
      <c r="R325" s="27">
        <f t="shared" si="275"/>
        <v>17</v>
      </c>
      <c r="S325" s="26">
        <v>17</v>
      </c>
      <c r="T325" s="26">
        <v>17</v>
      </c>
      <c r="U325" s="26">
        <v>17</v>
      </c>
      <c r="V325" s="16"/>
      <c r="W325" s="28">
        <f t="shared" si="276"/>
        <v>0</v>
      </c>
      <c r="X325" s="28">
        <f t="shared" si="277"/>
        <v>0</v>
      </c>
      <c r="Y325" s="28">
        <f t="shared" si="278"/>
        <v>3570</v>
      </c>
      <c r="Z325" s="28">
        <f t="shared" si="279"/>
        <v>3570</v>
      </c>
      <c r="AA325" s="28">
        <f t="shared" si="280"/>
        <v>840</v>
      </c>
      <c r="AB325" s="28">
        <f t="shared" si="280"/>
        <v>2730</v>
      </c>
      <c r="AC325" s="28">
        <f t="shared" si="281"/>
        <v>3570</v>
      </c>
      <c r="AD325" s="80">
        <f t="shared" si="282"/>
        <v>3570</v>
      </c>
      <c r="AE325" s="80">
        <f t="shared" si="283"/>
        <v>3570</v>
      </c>
      <c r="AF325" s="109">
        <f t="shared" si="284"/>
        <v>3570</v>
      </c>
    </row>
    <row r="326" spans="1:32" x14ac:dyDescent="0.3">
      <c r="A326" s="32" t="s">
        <v>122</v>
      </c>
      <c r="B326" s="33"/>
      <c r="C326" s="37"/>
      <c r="D326" s="37"/>
      <c r="E326" s="38"/>
      <c r="F326" s="38"/>
      <c r="G326" s="38"/>
      <c r="H326" s="38"/>
      <c r="I326" s="38"/>
      <c r="J326" s="38"/>
      <c r="K326" s="16"/>
      <c r="L326" s="25"/>
      <c r="M326" s="25"/>
      <c r="N326" s="25"/>
      <c r="O326" s="25"/>
      <c r="P326" s="26"/>
      <c r="Q326" s="26"/>
      <c r="R326" s="54"/>
      <c r="S326" s="55"/>
      <c r="T326" s="55"/>
      <c r="U326" s="55"/>
      <c r="V326" s="16"/>
      <c r="W326" s="53">
        <f>SUM(W319:W325)</f>
        <v>0</v>
      </c>
      <c r="X326" s="53">
        <f>SUM(X319:X325)</f>
        <v>0</v>
      </c>
      <c r="Y326" s="53">
        <f t="shared" ref="Y326:AF326" si="285">SUM(Y319:Y325)</f>
        <v>4715490</v>
      </c>
      <c r="Z326" s="53">
        <f t="shared" si="285"/>
        <v>4715490</v>
      </c>
      <c r="AA326" s="53">
        <f t="shared" si="285"/>
        <v>1175160</v>
      </c>
      <c r="AB326" s="53">
        <f t="shared" si="285"/>
        <v>3723790</v>
      </c>
      <c r="AC326" s="53">
        <f t="shared" si="285"/>
        <v>4898950</v>
      </c>
      <c r="AD326" s="53">
        <f t="shared" si="285"/>
        <v>5090350</v>
      </c>
      <c r="AE326" s="53">
        <f t="shared" si="285"/>
        <v>5289690</v>
      </c>
      <c r="AF326" s="200">
        <f t="shared" si="285"/>
        <v>5497970</v>
      </c>
    </row>
    <row r="327" spans="1:32" x14ac:dyDescent="0.3">
      <c r="A327" s="32"/>
      <c r="B327" s="33"/>
      <c r="C327" s="37"/>
      <c r="D327" s="37"/>
      <c r="E327" s="38"/>
      <c r="F327" s="38"/>
      <c r="G327" s="38"/>
      <c r="H327" s="38"/>
      <c r="I327" s="38"/>
      <c r="J327" s="38"/>
      <c r="K327" s="16"/>
      <c r="L327" s="25"/>
      <c r="M327" s="25"/>
      <c r="N327" s="25"/>
      <c r="O327" s="25"/>
      <c r="P327" s="26"/>
      <c r="Q327" s="26"/>
      <c r="R327" s="54"/>
      <c r="S327" s="55"/>
      <c r="T327" s="55"/>
      <c r="U327" s="55"/>
      <c r="V327" s="16"/>
      <c r="W327" s="28"/>
      <c r="X327" s="28"/>
      <c r="Y327" s="28"/>
      <c r="Z327" s="28"/>
      <c r="AA327" s="28"/>
      <c r="AB327" s="28"/>
      <c r="AC327" s="28"/>
      <c r="AD327" s="80"/>
      <c r="AE327" s="28"/>
      <c r="AF327" s="109"/>
    </row>
    <row r="328" spans="1:32" x14ac:dyDescent="0.3">
      <c r="A328" s="32" t="s">
        <v>123</v>
      </c>
      <c r="B328" s="33"/>
      <c r="C328" s="37"/>
      <c r="D328" s="37"/>
      <c r="E328" s="38"/>
      <c r="F328" s="38"/>
      <c r="G328" s="38"/>
      <c r="H328" s="38"/>
      <c r="I328" s="38"/>
      <c r="J328" s="38"/>
      <c r="K328" s="16"/>
      <c r="L328" s="25"/>
      <c r="M328" s="25"/>
      <c r="N328" s="25"/>
      <c r="O328" s="25"/>
      <c r="P328" s="26"/>
      <c r="Q328" s="26"/>
      <c r="R328" s="54"/>
      <c r="S328" s="55"/>
      <c r="T328" s="55"/>
      <c r="U328" s="55"/>
      <c r="V328" s="16"/>
      <c r="W328" s="28"/>
      <c r="X328" s="28"/>
      <c r="Y328" s="28"/>
      <c r="Z328" s="28"/>
      <c r="AA328" s="28"/>
      <c r="AB328" s="28"/>
      <c r="AC328" s="28"/>
      <c r="AD328" s="80"/>
      <c r="AE328" s="28"/>
      <c r="AF328" s="109"/>
    </row>
    <row r="329" spans="1:32" x14ac:dyDescent="0.3">
      <c r="A329" s="21">
        <v>3601</v>
      </c>
      <c r="B329" s="30" t="s">
        <v>115</v>
      </c>
      <c r="C329" s="37"/>
      <c r="D329" s="37"/>
      <c r="E329" s="38">
        <v>105</v>
      </c>
      <c r="F329" s="38">
        <v>105</v>
      </c>
      <c r="G329" s="38">
        <v>105</v>
      </c>
      <c r="H329" s="38">
        <v>105</v>
      </c>
      <c r="I329" s="38">
        <v>105</v>
      </c>
      <c r="J329" s="38">
        <v>105</v>
      </c>
      <c r="K329" s="16"/>
      <c r="L329" s="25"/>
      <c r="M329" s="25"/>
      <c r="N329" s="87">
        <v>3671</v>
      </c>
      <c r="O329" s="87">
        <f t="shared" ref="O329:O335" si="286">SUM(L329:N329)</f>
        <v>3671</v>
      </c>
      <c r="P329" s="26">
        <v>916</v>
      </c>
      <c r="Q329" s="26">
        <v>2902</v>
      </c>
      <c r="R329" s="27">
        <f t="shared" ref="R329:R335" si="287">SUM(P329:Q329)</f>
        <v>3818</v>
      </c>
      <c r="S329" s="26">
        <v>3971</v>
      </c>
      <c r="T329" s="26">
        <v>4130</v>
      </c>
      <c r="U329" s="26">
        <v>4295</v>
      </c>
      <c r="V329" s="16"/>
      <c r="W329" s="28">
        <f t="shared" ref="W329:W335" si="288">L329*C329</f>
        <v>0</v>
      </c>
      <c r="X329" s="28">
        <f t="shared" ref="X329:X335" si="289">M329*D329</f>
        <v>0</v>
      </c>
      <c r="Y329" s="28">
        <f t="shared" ref="Y329:Y335" si="290">N329*E329</f>
        <v>385455</v>
      </c>
      <c r="Z329" s="28">
        <f t="shared" ref="Z329:Z335" si="291">SUM(W329:Y329)</f>
        <v>385455</v>
      </c>
      <c r="AA329" s="28">
        <f t="shared" ref="AA329:AB335" si="292">F329*P329</f>
        <v>96180</v>
      </c>
      <c r="AB329" s="28">
        <f t="shared" si="292"/>
        <v>304710</v>
      </c>
      <c r="AC329" s="28">
        <f t="shared" ref="AC329:AC335" si="293">SUM(AA329:AB329)</f>
        <v>400890</v>
      </c>
      <c r="AD329" s="80">
        <f t="shared" ref="AD329:AF335" si="294">H329*S329</f>
        <v>416955</v>
      </c>
      <c r="AE329" s="80">
        <f t="shared" si="294"/>
        <v>433650</v>
      </c>
      <c r="AF329" s="109">
        <f t="shared" si="294"/>
        <v>450975</v>
      </c>
    </row>
    <row r="330" spans="1:32" x14ac:dyDescent="0.3">
      <c r="A330" s="21">
        <v>3602</v>
      </c>
      <c r="B330" s="22" t="s">
        <v>116</v>
      </c>
      <c r="C330" s="37"/>
      <c r="D330" s="37"/>
      <c r="E330" s="38">
        <v>500</v>
      </c>
      <c r="F330" s="38">
        <v>500</v>
      </c>
      <c r="G330" s="38">
        <v>500</v>
      </c>
      <c r="H330" s="38">
        <v>500</v>
      </c>
      <c r="I330" s="38">
        <v>500</v>
      </c>
      <c r="J330" s="38">
        <v>500</v>
      </c>
      <c r="K330" s="16"/>
      <c r="L330" s="25"/>
      <c r="M330" s="25"/>
      <c r="N330" s="87">
        <v>1260</v>
      </c>
      <c r="O330" s="87">
        <f t="shared" si="286"/>
        <v>1260</v>
      </c>
      <c r="P330" s="26">
        <v>314</v>
      </c>
      <c r="Q330" s="26">
        <v>996</v>
      </c>
      <c r="R330" s="27">
        <f t="shared" si="287"/>
        <v>1310</v>
      </c>
      <c r="S330" s="26">
        <v>1363</v>
      </c>
      <c r="T330" s="26">
        <v>1417</v>
      </c>
      <c r="U330" s="26">
        <v>1474</v>
      </c>
      <c r="V330" s="16"/>
      <c r="W330" s="28">
        <f t="shared" si="288"/>
        <v>0</v>
      </c>
      <c r="X330" s="28">
        <f t="shared" si="289"/>
        <v>0</v>
      </c>
      <c r="Y330" s="28">
        <f t="shared" si="290"/>
        <v>630000</v>
      </c>
      <c r="Z330" s="28">
        <f t="shared" si="291"/>
        <v>630000</v>
      </c>
      <c r="AA330" s="28">
        <f t="shared" si="292"/>
        <v>157000</v>
      </c>
      <c r="AB330" s="28">
        <f t="shared" si="292"/>
        <v>498000</v>
      </c>
      <c r="AC330" s="28">
        <f t="shared" si="293"/>
        <v>655000</v>
      </c>
      <c r="AD330" s="80">
        <f t="shared" si="294"/>
        <v>681500</v>
      </c>
      <c r="AE330" s="80">
        <f t="shared" si="294"/>
        <v>708500</v>
      </c>
      <c r="AF330" s="109">
        <f t="shared" si="294"/>
        <v>737000</v>
      </c>
    </row>
    <row r="331" spans="1:32" x14ac:dyDescent="0.3">
      <c r="A331" s="21">
        <v>3604</v>
      </c>
      <c r="B331" s="22" t="s">
        <v>117</v>
      </c>
      <c r="C331" s="37"/>
      <c r="D331" s="37"/>
      <c r="E331" s="38">
        <v>500</v>
      </c>
      <c r="F331" s="38">
        <v>500</v>
      </c>
      <c r="G331" s="38">
        <v>500</v>
      </c>
      <c r="H331" s="38">
        <v>500</v>
      </c>
      <c r="I331" s="38">
        <v>500</v>
      </c>
      <c r="J331" s="38">
        <v>500</v>
      </c>
      <c r="K331" s="16"/>
      <c r="L331" s="25"/>
      <c r="M331" s="25"/>
      <c r="N331" s="87">
        <v>37</v>
      </c>
      <c r="O331" s="87">
        <f t="shared" si="286"/>
        <v>37</v>
      </c>
      <c r="P331" s="26">
        <v>9</v>
      </c>
      <c r="Q331" s="26">
        <v>29</v>
      </c>
      <c r="R331" s="27">
        <f t="shared" si="287"/>
        <v>38</v>
      </c>
      <c r="S331" s="26">
        <v>40</v>
      </c>
      <c r="T331" s="26">
        <v>41</v>
      </c>
      <c r="U331" s="26">
        <v>43</v>
      </c>
      <c r="V331" s="16"/>
      <c r="W331" s="28">
        <f t="shared" si="288"/>
        <v>0</v>
      </c>
      <c r="X331" s="28">
        <f t="shared" si="289"/>
        <v>0</v>
      </c>
      <c r="Y331" s="28">
        <f t="shared" si="290"/>
        <v>18500</v>
      </c>
      <c r="Z331" s="28">
        <f t="shared" si="291"/>
        <v>18500</v>
      </c>
      <c r="AA331" s="28">
        <f t="shared" si="292"/>
        <v>4500</v>
      </c>
      <c r="AB331" s="28">
        <f t="shared" si="292"/>
        <v>14500</v>
      </c>
      <c r="AC331" s="28">
        <f t="shared" si="293"/>
        <v>19000</v>
      </c>
      <c r="AD331" s="80">
        <f t="shared" si="294"/>
        <v>20000</v>
      </c>
      <c r="AE331" s="80">
        <f t="shared" si="294"/>
        <v>20500</v>
      </c>
      <c r="AF331" s="109">
        <f t="shared" si="294"/>
        <v>21500</v>
      </c>
    </row>
    <row r="332" spans="1:32" x14ac:dyDescent="0.3">
      <c r="A332" s="21">
        <v>3605</v>
      </c>
      <c r="B332" s="22" t="s">
        <v>118</v>
      </c>
      <c r="C332" s="37"/>
      <c r="D332" s="37"/>
      <c r="E332" s="38">
        <v>180</v>
      </c>
      <c r="F332" s="38">
        <v>180</v>
      </c>
      <c r="G332" s="38">
        <v>180</v>
      </c>
      <c r="H332" s="38">
        <v>180</v>
      </c>
      <c r="I332" s="38">
        <v>180</v>
      </c>
      <c r="J332" s="38">
        <v>180</v>
      </c>
      <c r="K332" s="16"/>
      <c r="L332" s="25"/>
      <c r="M332" s="25"/>
      <c r="N332" s="87">
        <v>106</v>
      </c>
      <c r="O332" s="87">
        <f t="shared" si="286"/>
        <v>106</v>
      </c>
      <c r="P332" s="26">
        <v>25</v>
      </c>
      <c r="Q332" s="26">
        <v>81</v>
      </c>
      <c r="R332" s="27">
        <f t="shared" si="287"/>
        <v>106</v>
      </c>
      <c r="S332" s="26">
        <v>106</v>
      </c>
      <c r="T332" s="26">
        <v>106</v>
      </c>
      <c r="U332" s="26">
        <v>106</v>
      </c>
      <c r="V332" s="16"/>
      <c r="W332" s="28">
        <f t="shared" si="288"/>
        <v>0</v>
      </c>
      <c r="X332" s="28">
        <f t="shared" si="289"/>
        <v>0</v>
      </c>
      <c r="Y332" s="28">
        <f t="shared" si="290"/>
        <v>19080</v>
      </c>
      <c r="Z332" s="28">
        <f t="shared" si="291"/>
        <v>19080</v>
      </c>
      <c r="AA332" s="28">
        <f t="shared" si="292"/>
        <v>4500</v>
      </c>
      <c r="AB332" s="28">
        <f t="shared" si="292"/>
        <v>14580</v>
      </c>
      <c r="AC332" s="28">
        <f t="shared" si="293"/>
        <v>19080</v>
      </c>
      <c r="AD332" s="80">
        <f t="shared" si="294"/>
        <v>19080</v>
      </c>
      <c r="AE332" s="80">
        <f t="shared" si="294"/>
        <v>19080</v>
      </c>
      <c r="AF332" s="109">
        <f t="shared" si="294"/>
        <v>19080</v>
      </c>
    </row>
    <row r="333" spans="1:32" x14ac:dyDescent="0.3">
      <c r="A333" s="21">
        <v>3606</v>
      </c>
      <c r="B333" s="22" t="s">
        <v>119</v>
      </c>
      <c r="C333" s="37"/>
      <c r="D333" s="37"/>
      <c r="E333" s="38">
        <v>180</v>
      </c>
      <c r="F333" s="38">
        <v>180</v>
      </c>
      <c r="G333" s="38">
        <v>180</v>
      </c>
      <c r="H333" s="38">
        <v>180</v>
      </c>
      <c r="I333" s="38">
        <v>180</v>
      </c>
      <c r="J333" s="38">
        <v>180</v>
      </c>
      <c r="K333" s="16"/>
      <c r="L333" s="25"/>
      <c r="M333" s="25"/>
      <c r="N333" s="87">
        <v>30</v>
      </c>
      <c r="O333" s="87">
        <f t="shared" si="286"/>
        <v>30</v>
      </c>
      <c r="P333" s="26">
        <v>7</v>
      </c>
      <c r="Q333" s="26">
        <v>23</v>
      </c>
      <c r="R333" s="27">
        <f t="shared" si="287"/>
        <v>30</v>
      </c>
      <c r="S333" s="26">
        <v>30</v>
      </c>
      <c r="T333" s="26">
        <v>30</v>
      </c>
      <c r="U333" s="26">
        <v>30</v>
      </c>
      <c r="V333" s="16"/>
      <c r="W333" s="28">
        <f t="shared" si="288"/>
        <v>0</v>
      </c>
      <c r="X333" s="28">
        <f t="shared" si="289"/>
        <v>0</v>
      </c>
      <c r="Y333" s="28">
        <f t="shared" si="290"/>
        <v>5400</v>
      </c>
      <c r="Z333" s="28">
        <f t="shared" si="291"/>
        <v>5400</v>
      </c>
      <c r="AA333" s="28">
        <f t="shared" si="292"/>
        <v>1260</v>
      </c>
      <c r="AB333" s="28">
        <f t="shared" si="292"/>
        <v>4140</v>
      </c>
      <c r="AC333" s="28">
        <f t="shared" si="293"/>
        <v>5400</v>
      </c>
      <c r="AD333" s="80">
        <f t="shared" si="294"/>
        <v>5400</v>
      </c>
      <c r="AE333" s="80">
        <f t="shared" si="294"/>
        <v>5400</v>
      </c>
      <c r="AF333" s="109">
        <f t="shared" si="294"/>
        <v>5400</v>
      </c>
    </row>
    <row r="334" spans="1:32" x14ac:dyDescent="0.3">
      <c r="A334" s="21">
        <v>3607</v>
      </c>
      <c r="B334" s="22" t="s">
        <v>120</v>
      </c>
      <c r="C334" s="37"/>
      <c r="D334" s="37"/>
      <c r="E334" s="38">
        <v>180</v>
      </c>
      <c r="F334" s="38">
        <v>180</v>
      </c>
      <c r="G334" s="38">
        <v>180</v>
      </c>
      <c r="H334" s="38">
        <v>180</v>
      </c>
      <c r="I334" s="38">
        <v>180</v>
      </c>
      <c r="J334" s="38">
        <v>180</v>
      </c>
      <c r="K334" s="16"/>
      <c r="L334" s="25"/>
      <c r="M334" s="25"/>
      <c r="N334" s="87">
        <v>1</v>
      </c>
      <c r="O334" s="87">
        <f t="shared" si="286"/>
        <v>1</v>
      </c>
      <c r="P334" s="26">
        <v>0</v>
      </c>
      <c r="Q334" s="26">
        <v>1</v>
      </c>
      <c r="R334" s="27">
        <f t="shared" si="287"/>
        <v>1</v>
      </c>
      <c r="S334" s="26">
        <v>1</v>
      </c>
      <c r="T334" s="26">
        <v>1</v>
      </c>
      <c r="U334" s="26">
        <v>1</v>
      </c>
      <c r="V334" s="16"/>
      <c r="W334" s="28">
        <f t="shared" si="288"/>
        <v>0</v>
      </c>
      <c r="X334" s="28">
        <f t="shared" si="289"/>
        <v>0</v>
      </c>
      <c r="Y334" s="28">
        <f t="shared" si="290"/>
        <v>180</v>
      </c>
      <c r="Z334" s="28">
        <f t="shared" si="291"/>
        <v>180</v>
      </c>
      <c r="AA334" s="28">
        <f t="shared" si="292"/>
        <v>0</v>
      </c>
      <c r="AB334" s="28">
        <f t="shared" si="292"/>
        <v>180</v>
      </c>
      <c r="AC334" s="28">
        <f t="shared" si="293"/>
        <v>180</v>
      </c>
      <c r="AD334" s="80">
        <f t="shared" si="294"/>
        <v>180</v>
      </c>
      <c r="AE334" s="80">
        <f t="shared" si="294"/>
        <v>180</v>
      </c>
      <c r="AF334" s="109">
        <f t="shared" si="294"/>
        <v>180</v>
      </c>
    </row>
    <row r="335" spans="1:32" x14ac:dyDescent="0.3">
      <c r="A335" s="90">
        <v>3621</v>
      </c>
      <c r="B335" s="91" t="s">
        <v>207</v>
      </c>
      <c r="C335" s="37"/>
      <c r="D335" s="37"/>
      <c r="E335" s="37">
        <v>105</v>
      </c>
      <c r="F335" s="37">
        <v>105</v>
      </c>
      <c r="G335" s="37">
        <v>105</v>
      </c>
      <c r="H335" s="37">
        <v>105</v>
      </c>
      <c r="I335" s="37">
        <v>105</v>
      </c>
      <c r="J335" s="37">
        <v>105</v>
      </c>
      <c r="K335" s="16"/>
      <c r="L335" s="25"/>
      <c r="M335" s="25"/>
      <c r="N335" s="26">
        <v>8</v>
      </c>
      <c r="O335" s="87">
        <f t="shared" si="286"/>
        <v>8</v>
      </c>
      <c r="P335" s="26">
        <v>2</v>
      </c>
      <c r="Q335" s="26">
        <v>6</v>
      </c>
      <c r="R335" s="27">
        <f t="shared" si="287"/>
        <v>8</v>
      </c>
      <c r="S335" s="26">
        <v>8</v>
      </c>
      <c r="T335" s="26">
        <v>8</v>
      </c>
      <c r="U335" s="26">
        <v>8</v>
      </c>
      <c r="V335" s="16"/>
      <c r="W335" s="28">
        <f t="shared" si="288"/>
        <v>0</v>
      </c>
      <c r="X335" s="28">
        <f t="shared" si="289"/>
        <v>0</v>
      </c>
      <c r="Y335" s="28">
        <f t="shared" si="290"/>
        <v>840</v>
      </c>
      <c r="Z335" s="28">
        <f t="shared" si="291"/>
        <v>840</v>
      </c>
      <c r="AA335" s="28">
        <f t="shared" si="292"/>
        <v>210</v>
      </c>
      <c r="AB335" s="28">
        <f t="shared" si="292"/>
        <v>630</v>
      </c>
      <c r="AC335" s="28">
        <f t="shared" si="293"/>
        <v>840</v>
      </c>
      <c r="AD335" s="80">
        <f t="shared" si="294"/>
        <v>840</v>
      </c>
      <c r="AE335" s="80">
        <f t="shared" si="294"/>
        <v>840</v>
      </c>
      <c r="AF335" s="109">
        <f t="shared" si="294"/>
        <v>840</v>
      </c>
    </row>
    <row r="336" spans="1:32" x14ac:dyDescent="0.3">
      <c r="A336" s="32" t="s">
        <v>123</v>
      </c>
      <c r="B336" s="33"/>
      <c r="C336" s="37"/>
      <c r="D336" s="37"/>
      <c r="E336" s="37"/>
      <c r="F336" s="37"/>
      <c r="G336" s="37"/>
      <c r="H336" s="37"/>
      <c r="I336" s="37"/>
      <c r="J336" s="37"/>
      <c r="K336" s="16"/>
      <c r="L336" s="25"/>
      <c r="M336" s="25"/>
      <c r="N336" s="25"/>
      <c r="O336" s="25"/>
      <c r="P336" s="26"/>
      <c r="Q336" s="26"/>
      <c r="R336" s="54"/>
      <c r="S336" s="55"/>
      <c r="T336" s="55"/>
      <c r="U336" s="55"/>
      <c r="V336" s="16"/>
      <c r="W336" s="28">
        <f>SUM(W329:W335)</f>
        <v>0</v>
      </c>
      <c r="X336" s="28">
        <f>SUM(X329:X335)</f>
        <v>0</v>
      </c>
      <c r="Y336" s="28">
        <f t="shared" ref="Y336:AF336" si="295">SUM(Y329:Y335)</f>
        <v>1059455</v>
      </c>
      <c r="Z336" s="28">
        <f t="shared" si="295"/>
        <v>1059455</v>
      </c>
      <c r="AA336" s="28">
        <f t="shared" si="295"/>
        <v>263650</v>
      </c>
      <c r="AB336" s="28">
        <f t="shared" si="295"/>
        <v>836740</v>
      </c>
      <c r="AC336" s="28">
        <f t="shared" si="295"/>
        <v>1100390</v>
      </c>
      <c r="AD336" s="28">
        <f t="shared" si="295"/>
        <v>1143955</v>
      </c>
      <c r="AE336" s="28">
        <f t="shared" si="295"/>
        <v>1188150</v>
      </c>
      <c r="AF336" s="109">
        <f t="shared" si="295"/>
        <v>1234975</v>
      </c>
    </row>
    <row r="337" spans="1:32" x14ac:dyDescent="0.3">
      <c r="A337" s="32" t="s">
        <v>124</v>
      </c>
      <c r="B337" s="33"/>
      <c r="C337" s="37"/>
      <c r="D337" s="37"/>
      <c r="E337" s="37"/>
      <c r="F337" s="37"/>
      <c r="G337" s="37"/>
      <c r="H337" s="37"/>
      <c r="I337" s="37"/>
      <c r="J337" s="37"/>
      <c r="K337" s="16"/>
      <c r="L337" s="25"/>
      <c r="M337" s="25"/>
      <c r="N337" s="25"/>
      <c r="O337" s="25"/>
      <c r="P337" s="26"/>
      <c r="Q337" s="26"/>
      <c r="R337" s="54"/>
      <c r="S337" s="55"/>
      <c r="T337" s="55"/>
      <c r="U337" s="55"/>
      <c r="V337" s="16"/>
      <c r="W337" s="53">
        <f t="shared" ref="W337" si="296">SUM(W336,W326,W315)</f>
        <v>1394200</v>
      </c>
      <c r="X337" s="53">
        <f t="shared" ref="X337:AF337" si="297">SUM(X336,X326,X315)</f>
        <v>27868403</v>
      </c>
      <c r="Y337" s="53">
        <f t="shared" si="297"/>
        <v>18019658</v>
      </c>
      <c r="Z337" s="53">
        <f t="shared" si="297"/>
        <v>47282261</v>
      </c>
      <c r="AA337" s="53">
        <f t="shared" si="297"/>
        <v>12859252</v>
      </c>
      <c r="AB337" s="53">
        <f t="shared" si="297"/>
        <v>40675316</v>
      </c>
      <c r="AC337" s="53">
        <f t="shared" si="297"/>
        <v>53534568</v>
      </c>
      <c r="AD337" s="53">
        <f t="shared" si="297"/>
        <v>55652693</v>
      </c>
      <c r="AE337" s="53">
        <f t="shared" si="297"/>
        <v>57852892</v>
      </c>
      <c r="AF337" s="109">
        <f t="shared" si="297"/>
        <v>60145958</v>
      </c>
    </row>
    <row r="338" spans="1:32" x14ac:dyDescent="0.3">
      <c r="A338" s="32" t="s">
        <v>125</v>
      </c>
      <c r="B338" s="33"/>
      <c r="C338" s="37"/>
      <c r="D338" s="37"/>
      <c r="E338" s="37"/>
      <c r="F338" s="37"/>
      <c r="G338" s="37"/>
      <c r="H338" s="37"/>
      <c r="I338" s="37"/>
      <c r="J338" s="37"/>
      <c r="K338" s="16"/>
      <c r="L338" s="25"/>
      <c r="M338" s="25"/>
      <c r="N338" s="25"/>
      <c r="O338" s="25"/>
      <c r="P338" s="26"/>
      <c r="Q338" s="26"/>
      <c r="R338" s="42"/>
      <c r="S338" s="58"/>
      <c r="T338" s="58"/>
      <c r="U338" s="58"/>
      <c r="V338" s="16"/>
      <c r="W338" s="53">
        <f t="shared" ref="W338" si="298">W271+W287+W303+W337</f>
        <v>4273045</v>
      </c>
      <c r="X338" s="53">
        <f t="shared" ref="X338:AF338" si="299">X271+X287+X303+X337</f>
        <v>85147183</v>
      </c>
      <c r="Y338" s="53">
        <f t="shared" si="299"/>
        <v>85422205</v>
      </c>
      <c r="Z338" s="53">
        <f t="shared" si="299"/>
        <v>174842433</v>
      </c>
      <c r="AA338" s="53">
        <f t="shared" si="299"/>
        <v>67130799</v>
      </c>
      <c r="AB338" s="53">
        <f t="shared" si="299"/>
        <v>212537569</v>
      </c>
      <c r="AC338" s="53">
        <f t="shared" si="299"/>
        <v>279668368</v>
      </c>
      <c r="AD338" s="53">
        <f t="shared" si="299"/>
        <v>261422774</v>
      </c>
      <c r="AE338" s="53">
        <f t="shared" si="299"/>
        <v>273796992</v>
      </c>
      <c r="AF338" s="109">
        <f t="shared" si="299"/>
        <v>286784553</v>
      </c>
    </row>
    <row r="339" spans="1:32" x14ac:dyDescent="0.3">
      <c r="A339" s="32"/>
      <c r="B339" s="33"/>
      <c r="C339" s="37"/>
      <c r="D339" s="37"/>
      <c r="E339" s="37"/>
      <c r="F339" s="37"/>
      <c r="G339" s="37"/>
      <c r="H339" s="37"/>
      <c r="I339" s="37"/>
      <c r="J339" s="37"/>
      <c r="K339" s="16"/>
      <c r="L339" s="25"/>
      <c r="M339" s="25"/>
      <c r="N339" s="25"/>
      <c r="O339" s="25"/>
      <c r="P339" s="26"/>
      <c r="Q339" s="26"/>
      <c r="R339" s="54"/>
      <c r="S339" s="55"/>
      <c r="T339" s="55"/>
      <c r="U339" s="55"/>
      <c r="V339" s="16"/>
      <c r="W339" s="59"/>
      <c r="X339" s="59"/>
      <c r="Y339" s="59"/>
      <c r="Z339" s="59"/>
      <c r="AA339" s="59"/>
      <c r="AB339" s="59"/>
      <c r="AC339" s="59"/>
      <c r="AD339" s="59"/>
      <c r="AE339" s="59"/>
      <c r="AF339" s="134"/>
    </row>
    <row r="340" spans="1:32" x14ac:dyDescent="0.3">
      <c r="A340" s="32" t="s">
        <v>126</v>
      </c>
      <c r="B340" s="33"/>
      <c r="C340" s="37"/>
      <c r="D340" s="37"/>
      <c r="E340" s="37"/>
      <c r="F340" s="37"/>
      <c r="G340" s="37"/>
      <c r="H340" s="37"/>
      <c r="I340" s="37"/>
      <c r="J340" s="37"/>
      <c r="K340" s="16"/>
      <c r="L340" s="25"/>
      <c r="M340" s="25"/>
      <c r="N340" s="25"/>
      <c r="O340" s="25"/>
      <c r="P340" s="26"/>
      <c r="Q340" s="26"/>
      <c r="R340" s="54"/>
      <c r="S340" s="55"/>
      <c r="T340" s="55"/>
      <c r="U340" s="55"/>
      <c r="V340" s="16"/>
      <c r="W340" s="59"/>
      <c r="X340" s="59"/>
      <c r="Y340" s="59"/>
      <c r="Z340" s="59"/>
      <c r="AA340" s="59"/>
      <c r="AB340" s="59"/>
      <c r="AC340" s="59"/>
      <c r="AD340" s="83"/>
      <c r="AE340" s="59"/>
      <c r="AF340" s="134"/>
    </row>
    <row r="341" spans="1:32" x14ac:dyDescent="0.3">
      <c r="A341" s="21">
        <v>1053</v>
      </c>
      <c r="B341" s="22" t="s">
        <v>127</v>
      </c>
      <c r="C341" s="37">
        <v>130</v>
      </c>
      <c r="D341" s="37">
        <v>130</v>
      </c>
      <c r="E341" s="38">
        <v>140</v>
      </c>
      <c r="F341" s="24">
        <v>140</v>
      </c>
      <c r="G341" s="24">
        <v>140</v>
      </c>
      <c r="H341" s="24">
        <v>140</v>
      </c>
      <c r="I341" s="24">
        <v>140</v>
      </c>
      <c r="J341" s="24">
        <v>140</v>
      </c>
      <c r="K341" s="16"/>
      <c r="L341" s="87">
        <v>25</v>
      </c>
      <c r="M341" s="87">
        <v>754</v>
      </c>
      <c r="N341" s="87">
        <v>791</v>
      </c>
      <c r="O341" s="87">
        <f t="shared" ref="O341:O371" si="300">SUM(L341:N341)</f>
        <v>1570</v>
      </c>
      <c r="P341" s="26">
        <v>359</v>
      </c>
      <c r="Q341" s="26">
        <v>1138</v>
      </c>
      <c r="R341" s="27">
        <f t="shared" ref="R341:R371" si="301">SUM(P341:Q341)</f>
        <v>1497</v>
      </c>
      <c r="S341" s="27">
        <v>1428</v>
      </c>
      <c r="T341" s="27">
        <v>1361</v>
      </c>
      <c r="U341" s="27">
        <v>1298</v>
      </c>
      <c r="V341" s="16"/>
      <c r="W341" s="28">
        <f t="shared" ref="W341:W369" si="302">L341*C341</f>
        <v>3250</v>
      </c>
      <c r="X341" s="28">
        <f t="shared" ref="X341:Y344" si="303">M341*D341</f>
        <v>98020</v>
      </c>
      <c r="Y341" s="28">
        <f t="shared" si="303"/>
        <v>110740</v>
      </c>
      <c r="Z341" s="28">
        <f t="shared" ref="Z341:Z371" si="304">SUM(W341:Y341)</f>
        <v>212010</v>
      </c>
      <c r="AA341" s="28">
        <f>F341*P341</f>
        <v>50260</v>
      </c>
      <c r="AB341" s="28">
        <f>G341*Q341</f>
        <v>159320</v>
      </c>
      <c r="AC341" s="28">
        <f>SUM(AA341:AB341)</f>
        <v>209580</v>
      </c>
      <c r="AD341" s="80">
        <f>H341*S341</f>
        <v>199920</v>
      </c>
      <c r="AE341" s="80">
        <f>I341*T341</f>
        <v>190540</v>
      </c>
      <c r="AF341" s="109">
        <f>J341*U341</f>
        <v>181720</v>
      </c>
    </row>
    <row r="342" spans="1:32" x14ac:dyDescent="0.3">
      <c r="A342" s="21">
        <v>1451</v>
      </c>
      <c r="B342" s="22" t="s">
        <v>128</v>
      </c>
      <c r="C342" s="37">
        <v>1510</v>
      </c>
      <c r="D342" s="37">
        <v>1510</v>
      </c>
      <c r="E342" s="38">
        <v>80</v>
      </c>
      <c r="F342" s="24">
        <v>80</v>
      </c>
      <c r="G342" s="24">
        <v>80</v>
      </c>
      <c r="H342" s="24">
        <v>80</v>
      </c>
      <c r="I342" s="24">
        <v>80</v>
      </c>
      <c r="J342" s="24">
        <v>80</v>
      </c>
      <c r="K342" s="16"/>
      <c r="L342" s="87">
        <v>0</v>
      </c>
      <c r="M342" s="87">
        <v>4</v>
      </c>
      <c r="N342" s="87">
        <v>4</v>
      </c>
      <c r="O342" s="87">
        <f t="shared" si="300"/>
        <v>8</v>
      </c>
      <c r="P342" s="26">
        <v>2</v>
      </c>
      <c r="Q342" s="26">
        <v>6</v>
      </c>
      <c r="R342" s="27">
        <f t="shared" si="301"/>
        <v>8</v>
      </c>
      <c r="S342" s="27">
        <v>8</v>
      </c>
      <c r="T342" s="27">
        <v>8</v>
      </c>
      <c r="U342" s="27">
        <v>8</v>
      </c>
      <c r="V342" s="16"/>
      <c r="W342" s="28">
        <f t="shared" si="302"/>
        <v>0</v>
      </c>
      <c r="X342" s="28">
        <f t="shared" si="303"/>
        <v>6040</v>
      </c>
      <c r="Y342" s="28">
        <f t="shared" si="303"/>
        <v>320</v>
      </c>
      <c r="Z342" s="28">
        <f t="shared" si="304"/>
        <v>6360</v>
      </c>
      <c r="AA342" s="28">
        <f t="shared" ref="AA342:AA347" si="305">F342*P342</f>
        <v>160</v>
      </c>
      <c r="AB342" s="28">
        <f t="shared" ref="AB342:AB347" si="306">G342*Q342</f>
        <v>480</v>
      </c>
      <c r="AC342" s="28">
        <f t="shared" ref="AC342:AC347" si="307">SUM(AA342:AB342)</f>
        <v>640</v>
      </c>
      <c r="AD342" s="80">
        <f t="shared" ref="AD342:AD369" si="308">H342*S342</f>
        <v>640</v>
      </c>
      <c r="AE342" s="80">
        <f t="shared" ref="AE342:AE369" si="309">I342*T342</f>
        <v>640</v>
      </c>
      <c r="AF342" s="109">
        <f t="shared" ref="AF342:AF369" si="310">J342*U342</f>
        <v>640</v>
      </c>
    </row>
    <row r="343" spans="1:32" x14ac:dyDescent="0.3">
      <c r="A343" s="21">
        <v>1454</v>
      </c>
      <c r="B343" s="22" t="s">
        <v>129</v>
      </c>
      <c r="C343" s="23">
        <v>1410</v>
      </c>
      <c r="D343" s="37">
        <v>1410</v>
      </c>
      <c r="E343" s="38">
        <v>80</v>
      </c>
      <c r="F343" s="24">
        <v>80</v>
      </c>
      <c r="G343" s="24">
        <v>80</v>
      </c>
      <c r="H343" s="24">
        <v>80</v>
      </c>
      <c r="I343" s="24">
        <v>80</v>
      </c>
      <c r="J343" s="24">
        <v>80</v>
      </c>
      <c r="K343" s="16"/>
      <c r="L343" s="87">
        <v>11</v>
      </c>
      <c r="M343" s="87">
        <v>331</v>
      </c>
      <c r="N343" s="87">
        <v>347</v>
      </c>
      <c r="O343" s="87">
        <f t="shared" si="300"/>
        <v>689</v>
      </c>
      <c r="P343" s="26">
        <v>162</v>
      </c>
      <c r="Q343" s="26">
        <v>515</v>
      </c>
      <c r="R343" s="27">
        <f t="shared" si="301"/>
        <v>677</v>
      </c>
      <c r="S343" s="27">
        <v>665</v>
      </c>
      <c r="T343" s="27">
        <v>653</v>
      </c>
      <c r="U343" s="27">
        <v>641</v>
      </c>
      <c r="V343" s="16"/>
      <c r="W343" s="28">
        <f t="shared" si="302"/>
        <v>15510</v>
      </c>
      <c r="X343" s="28">
        <f t="shared" si="303"/>
        <v>466710</v>
      </c>
      <c r="Y343" s="28">
        <f t="shared" si="303"/>
        <v>27760</v>
      </c>
      <c r="Z343" s="28">
        <f t="shared" si="304"/>
        <v>509980</v>
      </c>
      <c r="AA343" s="28">
        <f t="shared" si="305"/>
        <v>12960</v>
      </c>
      <c r="AB343" s="28">
        <f t="shared" si="306"/>
        <v>41200</v>
      </c>
      <c r="AC343" s="28">
        <f t="shared" si="307"/>
        <v>54160</v>
      </c>
      <c r="AD343" s="80">
        <f t="shared" si="308"/>
        <v>53200</v>
      </c>
      <c r="AE343" s="80">
        <f t="shared" si="309"/>
        <v>52240</v>
      </c>
      <c r="AF343" s="109">
        <f t="shared" si="310"/>
        <v>51280</v>
      </c>
    </row>
    <row r="344" spans="1:32" x14ac:dyDescent="0.3">
      <c r="A344" s="21">
        <v>1455</v>
      </c>
      <c r="B344" s="22" t="s">
        <v>130</v>
      </c>
      <c r="C344" s="37">
        <v>200</v>
      </c>
      <c r="D344" s="37">
        <v>200</v>
      </c>
      <c r="E344" s="37">
        <v>80</v>
      </c>
      <c r="F344" s="37">
        <v>80</v>
      </c>
      <c r="G344" s="37">
        <v>80</v>
      </c>
      <c r="H344" s="37">
        <v>80</v>
      </c>
      <c r="I344" s="37">
        <v>80</v>
      </c>
      <c r="J344" s="37">
        <v>80</v>
      </c>
      <c r="K344" s="16"/>
      <c r="L344" s="87">
        <v>22</v>
      </c>
      <c r="M344" s="87">
        <v>656</v>
      </c>
      <c r="N344" s="87">
        <v>689</v>
      </c>
      <c r="O344" s="87">
        <f t="shared" si="300"/>
        <v>1367</v>
      </c>
      <c r="P344" s="26">
        <v>328</v>
      </c>
      <c r="Q344" s="26">
        <v>1039</v>
      </c>
      <c r="R344" s="27">
        <f t="shared" si="301"/>
        <v>1367</v>
      </c>
      <c r="S344" s="27">
        <v>1367</v>
      </c>
      <c r="T344" s="27">
        <v>11367</v>
      </c>
      <c r="U344" s="27">
        <v>21367</v>
      </c>
      <c r="V344" s="16"/>
      <c r="W344" s="28">
        <f t="shared" si="302"/>
        <v>4400</v>
      </c>
      <c r="X344" s="28">
        <f t="shared" si="303"/>
        <v>131200</v>
      </c>
      <c r="Y344" s="28">
        <f t="shared" si="303"/>
        <v>55120</v>
      </c>
      <c r="Z344" s="28">
        <f t="shared" si="304"/>
        <v>190720</v>
      </c>
      <c r="AA344" s="28">
        <f t="shared" si="305"/>
        <v>26240</v>
      </c>
      <c r="AB344" s="28">
        <f t="shared" si="306"/>
        <v>83120</v>
      </c>
      <c r="AC344" s="28">
        <f t="shared" si="307"/>
        <v>109360</v>
      </c>
      <c r="AD344" s="80">
        <f t="shared" si="308"/>
        <v>109360</v>
      </c>
      <c r="AE344" s="80">
        <f t="shared" si="309"/>
        <v>909360</v>
      </c>
      <c r="AF344" s="109">
        <f t="shared" si="310"/>
        <v>1709360</v>
      </c>
    </row>
    <row r="345" spans="1:32" x14ac:dyDescent="0.3">
      <c r="A345" s="21">
        <v>1456</v>
      </c>
      <c r="B345" s="22" t="s">
        <v>131</v>
      </c>
      <c r="C345" s="37">
        <v>400</v>
      </c>
      <c r="D345" s="37">
        <v>400</v>
      </c>
      <c r="E345" s="38">
        <v>80</v>
      </c>
      <c r="F345" s="37">
        <v>80</v>
      </c>
      <c r="G345" s="37">
        <v>80</v>
      </c>
      <c r="H345" s="37">
        <v>80</v>
      </c>
      <c r="I345" s="37">
        <v>80</v>
      </c>
      <c r="J345" s="37">
        <v>80</v>
      </c>
      <c r="K345" s="16"/>
      <c r="L345" s="87">
        <v>0</v>
      </c>
      <c r="M345" s="87">
        <v>5</v>
      </c>
      <c r="N345" s="87">
        <v>5</v>
      </c>
      <c r="O345" s="87">
        <f t="shared" si="300"/>
        <v>10</v>
      </c>
      <c r="P345" s="26">
        <v>2</v>
      </c>
      <c r="Q345" s="26">
        <v>8</v>
      </c>
      <c r="R345" s="27">
        <f t="shared" si="301"/>
        <v>10</v>
      </c>
      <c r="S345" s="27">
        <v>10</v>
      </c>
      <c r="T345" s="27">
        <v>10</v>
      </c>
      <c r="U345" s="27">
        <v>10</v>
      </c>
      <c r="V345" s="16"/>
      <c r="W345" s="28">
        <f t="shared" si="302"/>
        <v>0</v>
      </c>
      <c r="X345" s="28">
        <f t="shared" ref="X345:X369" si="311">M345*D345</f>
        <v>2000</v>
      </c>
      <c r="Y345" s="28">
        <f t="shared" ref="Y345:Y369" si="312">N345*E345</f>
        <v>400</v>
      </c>
      <c r="Z345" s="28">
        <f t="shared" si="304"/>
        <v>2400</v>
      </c>
      <c r="AA345" s="28">
        <f t="shared" si="305"/>
        <v>160</v>
      </c>
      <c r="AB345" s="28">
        <f t="shared" si="306"/>
        <v>640</v>
      </c>
      <c r="AC345" s="28">
        <f t="shared" si="307"/>
        <v>800</v>
      </c>
      <c r="AD345" s="80">
        <f t="shared" si="308"/>
        <v>800</v>
      </c>
      <c r="AE345" s="80">
        <f t="shared" si="309"/>
        <v>800</v>
      </c>
      <c r="AF345" s="109">
        <f t="shared" si="310"/>
        <v>800</v>
      </c>
    </row>
    <row r="346" spans="1:32" x14ac:dyDescent="0.3">
      <c r="A346" s="21">
        <v>1457</v>
      </c>
      <c r="B346" s="22" t="s">
        <v>132</v>
      </c>
      <c r="C346" s="37">
        <v>1120</v>
      </c>
      <c r="D346" s="37">
        <v>1120</v>
      </c>
      <c r="E346" s="37">
        <v>80</v>
      </c>
      <c r="F346" s="37">
        <v>80</v>
      </c>
      <c r="G346" s="37">
        <v>80</v>
      </c>
      <c r="H346" s="37">
        <v>80</v>
      </c>
      <c r="I346" s="37">
        <v>80</v>
      </c>
      <c r="J346" s="37">
        <v>80</v>
      </c>
      <c r="K346" s="16"/>
      <c r="L346" s="87">
        <v>1</v>
      </c>
      <c r="M346" s="87">
        <v>29</v>
      </c>
      <c r="N346" s="87">
        <v>30</v>
      </c>
      <c r="O346" s="87">
        <f t="shared" si="300"/>
        <v>60</v>
      </c>
      <c r="P346" s="26">
        <v>14</v>
      </c>
      <c r="Q346" s="26">
        <v>46</v>
      </c>
      <c r="R346" s="27">
        <f t="shared" si="301"/>
        <v>60</v>
      </c>
      <c r="S346" s="27">
        <v>60</v>
      </c>
      <c r="T346" s="27">
        <v>60</v>
      </c>
      <c r="U346" s="27">
        <v>60</v>
      </c>
      <c r="V346" s="16"/>
      <c r="W346" s="28">
        <f t="shared" si="302"/>
        <v>1120</v>
      </c>
      <c r="X346" s="28">
        <f t="shared" si="311"/>
        <v>32480</v>
      </c>
      <c r="Y346" s="28">
        <f t="shared" si="312"/>
        <v>2400</v>
      </c>
      <c r="Z346" s="28">
        <f t="shared" si="304"/>
        <v>36000</v>
      </c>
      <c r="AA346" s="28">
        <f t="shared" si="305"/>
        <v>1120</v>
      </c>
      <c r="AB346" s="28">
        <f t="shared" si="306"/>
        <v>3680</v>
      </c>
      <c r="AC346" s="28">
        <f t="shared" si="307"/>
        <v>4800</v>
      </c>
      <c r="AD346" s="80">
        <f t="shared" si="308"/>
        <v>4800</v>
      </c>
      <c r="AE346" s="80">
        <f t="shared" si="309"/>
        <v>4800</v>
      </c>
      <c r="AF346" s="109">
        <f t="shared" si="310"/>
        <v>4800</v>
      </c>
    </row>
    <row r="347" spans="1:32" x14ac:dyDescent="0.3">
      <c r="A347" s="29">
        <v>1458</v>
      </c>
      <c r="B347" s="30" t="s">
        <v>133</v>
      </c>
      <c r="C347" s="37">
        <v>420</v>
      </c>
      <c r="D347" s="37">
        <v>420</v>
      </c>
      <c r="E347" s="37">
        <v>80</v>
      </c>
      <c r="F347" s="37">
        <v>80</v>
      </c>
      <c r="G347" s="37">
        <v>80</v>
      </c>
      <c r="H347" s="37">
        <v>80</v>
      </c>
      <c r="I347" s="37">
        <v>80</v>
      </c>
      <c r="J347" s="37">
        <v>80</v>
      </c>
      <c r="K347" s="16"/>
      <c r="L347" s="87">
        <v>0</v>
      </c>
      <c r="M347" s="87">
        <v>0</v>
      </c>
      <c r="N347" s="87">
        <v>1</v>
      </c>
      <c r="O347" s="87">
        <f t="shared" si="300"/>
        <v>1</v>
      </c>
      <c r="P347" s="26">
        <v>0</v>
      </c>
      <c r="Q347" s="26">
        <v>1</v>
      </c>
      <c r="R347" s="27">
        <f t="shared" si="301"/>
        <v>1</v>
      </c>
      <c r="S347" s="27">
        <v>1</v>
      </c>
      <c r="T347" s="27">
        <v>1</v>
      </c>
      <c r="U347" s="27">
        <v>1</v>
      </c>
      <c r="V347" s="16"/>
      <c r="W347" s="28">
        <f t="shared" si="302"/>
        <v>0</v>
      </c>
      <c r="X347" s="28">
        <f t="shared" si="311"/>
        <v>0</v>
      </c>
      <c r="Y347" s="28">
        <f t="shared" si="312"/>
        <v>80</v>
      </c>
      <c r="Z347" s="28">
        <f t="shared" si="304"/>
        <v>80</v>
      </c>
      <c r="AA347" s="28">
        <f t="shared" si="305"/>
        <v>0</v>
      </c>
      <c r="AB347" s="28">
        <f t="shared" si="306"/>
        <v>80</v>
      </c>
      <c r="AC347" s="28">
        <f t="shared" si="307"/>
        <v>80</v>
      </c>
      <c r="AD347" s="80">
        <f t="shared" si="308"/>
        <v>80</v>
      </c>
      <c r="AE347" s="80">
        <f t="shared" si="309"/>
        <v>80</v>
      </c>
      <c r="AF347" s="109">
        <f t="shared" si="310"/>
        <v>80</v>
      </c>
    </row>
    <row r="348" spans="1:32" x14ac:dyDescent="0.3">
      <c r="A348" s="29">
        <v>1459</v>
      </c>
      <c r="B348" s="30" t="s">
        <v>134</v>
      </c>
      <c r="C348" s="37">
        <v>220</v>
      </c>
      <c r="D348" s="37">
        <v>220</v>
      </c>
      <c r="E348" s="37">
        <v>80</v>
      </c>
      <c r="F348" s="37">
        <v>80</v>
      </c>
      <c r="G348" s="37">
        <v>80</v>
      </c>
      <c r="H348" s="37">
        <v>80</v>
      </c>
      <c r="I348" s="37">
        <v>80</v>
      </c>
      <c r="J348" s="37">
        <v>80</v>
      </c>
      <c r="K348" s="16"/>
      <c r="L348" s="87">
        <v>0</v>
      </c>
      <c r="M348" s="87">
        <v>0</v>
      </c>
      <c r="N348" s="87">
        <v>1</v>
      </c>
      <c r="O348" s="87">
        <f t="shared" si="300"/>
        <v>1</v>
      </c>
      <c r="P348" s="26">
        <v>0</v>
      </c>
      <c r="Q348" s="26">
        <v>1</v>
      </c>
      <c r="R348" s="27">
        <f t="shared" si="301"/>
        <v>1</v>
      </c>
      <c r="S348" s="27">
        <v>1</v>
      </c>
      <c r="T348" s="27">
        <v>1</v>
      </c>
      <c r="U348" s="27">
        <v>1</v>
      </c>
      <c r="V348" s="16"/>
      <c r="W348" s="28">
        <f t="shared" si="302"/>
        <v>0</v>
      </c>
      <c r="X348" s="28">
        <f t="shared" si="311"/>
        <v>0</v>
      </c>
      <c r="Y348" s="28">
        <f t="shared" si="312"/>
        <v>80</v>
      </c>
      <c r="Z348" s="28">
        <f t="shared" si="304"/>
        <v>80</v>
      </c>
      <c r="AA348" s="28">
        <f t="shared" ref="AA348:AA357" si="313">F348*P348</f>
        <v>0</v>
      </c>
      <c r="AB348" s="28">
        <f t="shared" ref="AB348:AB357" si="314">G348*Q348</f>
        <v>80</v>
      </c>
      <c r="AC348" s="28">
        <f t="shared" ref="AC348:AC357" si="315">SUM(AA348:AB348)</f>
        <v>80</v>
      </c>
      <c r="AD348" s="80">
        <f t="shared" si="308"/>
        <v>80</v>
      </c>
      <c r="AE348" s="80">
        <f t="shared" si="309"/>
        <v>80</v>
      </c>
      <c r="AF348" s="109">
        <f t="shared" si="310"/>
        <v>80</v>
      </c>
    </row>
    <row r="349" spans="1:32" x14ac:dyDescent="0.3">
      <c r="A349" s="21">
        <v>1462</v>
      </c>
      <c r="B349" s="22" t="s">
        <v>135</v>
      </c>
      <c r="C349" s="37">
        <v>400</v>
      </c>
      <c r="D349" s="37">
        <v>400</v>
      </c>
      <c r="E349" s="38">
        <v>80</v>
      </c>
      <c r="F349" s="24">
        <v>80</v>
      </c>
      <c r="G349" s="24">
        <v>80</v>
      </c>
      <c r="H349" s="24">
        <v>80</v>
      </c>
      <c r="I349" s="24">
        <v>80</v>
      </c>
      <c r="J349" s="24">
        <v>80</v>
      </c>
      <c r="K349" s="16"/>
      <c r="L349" s="87">
        <v>37</v>
      </c>
      <c r="M349" s="87">
        <v>1112</v>
      </c>
      <c r="N349" s="87">
        <v>1168</v>
      </c>
      <c r="O349" s="87">
        <f t="shared" si="300"/>
        <v>2317</v>
      </c>
      <c r="P349" s="26">
        <v>584</v>
      </c>
      <c r="Q349" s="26">
        <v>1849</v>
      </c>
      <c r="R349" s="27">
        <f t="shared" si="301"/>
        <v>2433</v>
      </c>
      <c r="S349" s="27">
        <v>2554</v>
      </c>
      <c r="T349" s="27">
        <v>2682</v>
      </c>
      <c r="U349" s="27">
        <v>2816</v>
      </c>
      <c r="V349" s="16"/>
      <c r="W349" s="28">
        <f t="shared" si="302"/>
        <v>14800</v>
      </c>
      <c r="X349" s="28">
        <f t="shared" si="311"/>
        <v>444800</v>
      </c>
      <c r="Y349" s="28">
        <f t="shared" si="312"/>
        <v>93440</v>
      </c>
      <c r="Z349" s="28">
        <f t="shared" si="304"/>
        <v>553040</v>
      </c>
      <c r="AA349" s="28">
        <f t="shared" si="313"/>
        <v>46720</v>
      </c>
      <c r="AB349" s="28">
        <f t="shared" si="314"/>
        <v>147920</v>
      </c>
      <c r="AC349" s="28">
        <f t="shared" si="315"/>
        <v>194640</v>
      </c>
      <c r="AD349" s="80">
        <f t="shared" si="308"/>
        <v>204320</v>
      </c>
      <c r="AE349" s="80">
        <f t="shared" si="309"/>
        <v>214560</v>
      </c>
      <c r="AF349" s="109">
        <f t="shared" si="310"/>
        <v>225280</v>
      </c>
    </row>
    <row r="350" spans="1:32" x14ac:dyDescent="0.3">
      <c r="A350" s="21">
        <v>1463</v>
      </c>
      <c r="B350" s="22" t="s">
        <v>136</v>
      </c>
      <c r="C350" s="37">
        <v>200</v>
      </c>
      <c r="D350" s="37">
        <v>200</v>
      </c>
      <c r="E350" s="38">
        <v>80</v>
      </c>
      <c r="F350" s="24">
        <v>80</v>
      </c>
      <c r="G350" s="24">
        <v>80</v>
      </c>
      <c r="H350" s="24">
        <v>80</v>
      </c>
      <c r="I350" s="24">
        <v>80</v>
      </c>
      <c r="J350" s="24">
        <v>80</v>
      </c>
      <c r="K350" s="16"/>
      <c r="L350" s="87">
        <v>95</v>
      </c>
      <c r="M350" s="87">
        <v>2838</v>
      </c>
      <c r="N350" s="87">
        <v>2980</v>
      </c>
      <c r="O350" s="87">
        <f t="shared" si="300"/>
        <v>5913</v>
      </c>
      <c r="P350" s="26">
        <v>1656</v>
      </c>
      <c r="Q350" s="26">
        <v>5244</v>
      </c>
      <c r="R350" s="27">
        <f t="shared" si="301"/>
        <v>6900</v>
      </c>
      <c r="S350" s="27">
        <v>8053</v>
      </c>
      <c r="T350" s="27">
        <v>9398</v>
      </c>
      <c r="U350" s="27">
        <v>10968</v>
      </c>
      <c r="V350" s="16"/>
      <c r="W350" s="28">
        <f t="shared" si="302"/>
        <v>19000</v>
      </c>
      <c r="X350" s="28">
        <f t="shared" si="311"/>
        <v>567600</v>
      </c>
      <c r="Y350" s="28">
        <f t="shared" si="312"/>
        <v>238400</v>
      </c>
      <c r="Z350" s="28">
        <f t="shared" si="304"/>
        <v>825000</v>
      </c>
      <c r="AA350" s="28">
        <f t="shared" si="313"/>
        <v>132480</v>
      </c>
      <c r="AB350" s="28">
        <f t="shared" si="314"/>
        <v>419520</v>
      </c>
      <c r="AC350" s="28">
        <f t="shared" si="315"/>
        <v>552000</v>
      </c>
      <c r="AD350" s="80">
        <f t="shared" si="308"/>
        <v>644240</v>
      </c>
      <c r="AE350" s="80">
        <f t="shared" si="309"/>
        <v>751840</v>
      </c>
      <c r="AF350" s="109">
        <f t="shared" si="310"/>
        <v>877440</v>
      </c>
    </row>
    <row r="351" spans="1:32" x14ac:dyDescent="0.3">
      <c r="A351" s="21">
        <v>1464</v>
      </c>
      <c r="B351" s="22" t="s">
        <v>137</v>
      </c>
      <c r="C351" s="37">
        <v>130</v>
      </c>
      <c r="D351" s="37">
        <v>130</v>
      </c>
      <c r="E351" s="38">
        <v>80</v>
      </c>
      <c r="F351" s="24">
        <v>80</v>
      </c>
      <c r="G351" s="24">
        <v>80</v>
      </c>
      <c r="H351" s="24">
        <v>80</v>
      </c>
      <c r="I351" s="24">
        <v>80</v>
      </c>
      <c r="J351" s="24">
        <v>80</v>
      </c>
      <c r="K351" s="16"/>
      <c r="L351" s="87">
        <v>186</v>
      </c>
      <c r="M351" s="87">
        <v>5577</v>
      </c>
      <c r="N351" s="87">
        <v>5855</v>
      </c>
      <c r="O351" s="87">
        <f t="shared" si="300"/>
        <v>11618</v>
      </c>
      <c r="P351" s="26">
        <v>2388</v>
      </c>
      <c r="Q351" s="26">
        <v>7561</v>
      </c>
      <c r="R351" s="27">
        <f t="shared" si="301"/>
        <v>9949</v>
      </c>
      <c r="S351" s="27">
        <v>6098</v>
      </c>
      <c r="T351" s="27">
        <v>5222</v>
      </c>
      <c r="U351" s="27">
        <v>4472</v>
      </c>
      <c r="V351" s="16"/>
      <c r="W351" s="28">
        <f t="shared" si="302"/>
        <v>24180</v>
      </c>
      <c r="X351" s="28">
        <f t="shared" si="311"/>
        <v>725010</v>
      </c>
      <c r="Y351" s="28">
        <f t="shared" si="312"/>
        <v>468400</v>
      </c>
      <c r="Z351" s="28">
        <f t="shared" si="304"/>
        <v>1217590</v>
      </c>
      <c r="AA351" s="28">
        <f t="shared" si="313"/>
        <v>191040</v>
      </c>
      <c r="AB351" s="28">
        <f t="shared" si="314"/>
        <v>604880</v>
      </c>
      <c r="AC351" s="28">
        <f t="shared" si="315"/>
        <v>795920</v>
      </c>
      <c r="AD351" s="80">
        <f t="shared" si="308"/>
        <v>487840</v>
      </c>
      <c r="AE351" s="80">
        <f t="shared" si="309"/>
        <v>417760</v>
      </c>
      <c r="AF351" s="109">
        <f t="shared" si="310"/>
        <v>357760</v>
      </c>
    </row>
    <row r="352" spans="1:32" x14ac:dyDescent="0.3">
      <c r="A352" s="29">
        <v>1802</v>
      </c>
      <c r="B352" s="22" t="s">
        <v>138</v>
      </c>
      <c r="C352" s="37">
        <v>900</v>
      </c>
      <c r="D352" s="37">
        <v>900</v>
      </c>
      <c r="E352" s="38">
        <v>80</v>
      </c>
      <c r="F352" s="24">
        <v>80</v>
      </c>
      <c r="G352" s="24">
        <v>80</v>
      </c>
      <c r="H352" s="24">
        <v>80</v>
      </c>
      <c r="I352" s="24">
        <v>80</v>
      </c>
      <c r="J352" s="24">
        <v>80</v>
      </c>
      <c r="K352" s="16"/>
      <c r="L352" s="87">
        <v>3</v>
      </c>
      <c r="M352" s="87">
        <v>83</v>
      </c>
      <c r="N352" s="87">
        <v>87</v>
      </c>
      <c r="O352" s="87">
        <f t="shared" si="300"/>
        <v>173</v>
      </c>
      <c r="P352" s="26">
        <v>39</v>
      </c>
      <c r="Q352" s="26">
        <v>125</v>
      </c>
      <c r="R352" s="27">
        <f t="shared" si="301"/>
        <v>164</v>
      </c>
      <c r="S352" s="27">
        <v>155</v>
      </c>
      <c r="T352" s="27">
        <v>158</v>
      </c>
      <c r="U352" s="27">
        <v>161</v>
      </c>
      <c r="V352" s="16"/>
      <c r="W352" s="28">
        <f t="shared" si="302"/>
        <v>2700</v>
      </c>
      <c r="X352" s="28">
        <f t="shared" si="311"/>
        <v>74700</v>
      </c>
      <c r="Y352" s="28">
        <f t="shared" si="312"/>
        <v>6960</v>
      </c>
      <c r="Z352" s="28">
        <f t="shared" si="304"/>
        <v>84360</v>
      </c>
      <c r="AA352" s="28">
        <f t="shared" si="313"/>
        <v>3120</v>
      </c>
      <c r="AB352" s="28">
        <f t="shared" si="314"/>
        <v>10000</v>
      </c>
      <c r="AC352" s="28">
        <f t="shared" si="315"/>
        <v>13120</v>
      </c>
      <c r="AD352" s="80">
        <f t="shared" si="308"/>
        <v>12400</v>
      </c>
      <c r="AE352" s="80">
        <f t="shared" si="309"/>
        <v>12640</v>
      </c>
      <c r="AF352" s="109">
        <f t="shared" si="310"/>
        <v>12880</v>
      </c>
    </row>
    <row r="353" spans="1:32" x14ac:dyDescent="0.3">
      <c r="A353" s="21">
        <v>1804</v>
      </c>
      <c r="B353" s="22" t="s">
        <v>139</v>
      </c>
      <c r="C353" s="37">
        <v>920</v>
      </c>
      <c r="D353" s="37">
        <v>920</v>
      </c>
      <c r="E353" s="38">
        <v>240</v>
      </c>
      <c r="F353" s="38">
        <v>240</v>
      </c>
      <c r="G353" s="38">
        <v>240</v>
      </c>
      <c r="H353" s="38">
        <v>240</v>
      </c>
      <c r="I353" s="38">
        <v>240</v>
      </c>
      <c r="J353" s="38">
        <v>240</v>
      </c>
      <c r="K353" s="16"/>
      <c r="L353" s="87">
        <v>0</v>
      </c>
      <c r="M353" s="87">
        <v>1</v>
      </c>
      <c r="N353" s="87">
        <v>2</v>
      </c>
      <c r="O353" s="87">
        <f t="shared" si="300"/>
        <v>3</v>
      </c>
      <c r="P353" s="26">
        <v>1</v>
      </c>
      <c r="Q353" s="26">
        <v>2</v>
      </c>
      <c r="R353" s="27">
        <f t="shared" si="301"/>
        <v>3</v>
      </c>
      <c r="S353" s="27">
        <v>3</v>
      </c>
      <c r="T353" s="27">
        <v>3</v>
      </c>
      <c r="U353" s="27">
        <v>3</v>
      </c>
      <c r="V353" s="16"/>
      <c r="W353" s="28">
        <f t="shared" si="302"/>
        <v>0</v>
      </c>
      <c r="X353" s="28">
        <f t="shared" si="311"/>
        <v>920</v>
      </c>
      <c r="Y353" s="28">
        <f t="shared" si="312"/>
        <v>480</v>
      </c>
      <c r="Z353" s="28">
        <f t="shared" si="304"/>
        <v>1400</v>
      </c>
      <c r="AA353" s="28">
        <f t="shared" si="313"/>
        <v>240</v>
      </c>
      <c r="AB353" s="28">
        <f t="shared" si="314"/>
        <v>480</v>
      </c>
      <c r="AC353" s="28">
        <f t="shared" si="315"/>
        <v>720</v>
      </c>
      <c r="AD353" s="80">
        <f t="shared" si="308"/>
        <v>720</v>
      </c>
      <c r="AE353" s="80">
        <f t="shared" si="309"/>
        <v>720</v>
      </c>
      <c r="AF353" s="109">
        <f t="shared" si="310"/>
        <v>720</v>
      </c>
    </row>
    <row r="354" spans="1:32" x14ac:dyDescent="0.3">
      <c r="A354" s="21">
        <v>1805</v>
      </c>
      <c r="B354" s="22" t="s">
        <v>140</v>
      </c>
      <c r="C354" s="37">
        <v>1840</v>
      </c>
      <c r="D354" s="37">
        <v>1840</v>
      </c>
      <c r="E354" s="38">
        <v>240</v>
      </c>
      <c r="F354" s="38">
        <v>240</v>
      </c>
      <c r="G354" s="38">
        <v>240</v>
      </c>
      <c r="H354" s="38">
        <v>240</v>
      </c>
      <c r="I354" s="38">
        <v>240</v>
      </c>
      <c r="J354" s="38">
        <v>240</v>
      </c>
      <c r="K354" s="16"/>
      <c r="L354" s="87">
        <v>0</v>
      </c>
      <c r="M354" s="87">
        <v>0</v>
      </c>
      <c r="N354" s="87">
        <v>1</v>
      </c>
      <c r="O354" s="87">
        <f t="shared" si="300"/>
        <v>1</v>
      </c>
      <c r="P354" s="26">
        <v>0</v>
      </c>
      <c r="Q354" s="26">
        <v>1</v>
      </c>
      <c r="R354" s="27">
        <f t="shared" si="301"/>
        <v>1</v>
      </c>
      <c r="S354" s="27">
        <v>0</v>
      </c>
      <c r="T354" s="27">
        <v>0</v>
      </c>
      <c r="U354" s="27">
        <v>0</v>
      </c>
      <c r="V354" s="16"/>
      <c r="W354" s="28">
        <f t="shared" si="302"/>
        <v>0</v>
      </c>
      <c r="X354" s="28">
        <f t="shared" si="311"/>
        <v>0</v>
      </c>
      <c r="Y354" s="28">
        <f t="shared" si="312"/>
        <v>240</v>
      </c>
      <c r="Z354" s="28">
        <f t="shared" si="304"/>
        <v>240</v>
      </c>
      <c r="AA354" s="28">
        <f t="shared" si="313"/>
        <v>0</v>
      </c>
      <c r="AB354" s="28">
        <f t="shared" si="314"/>
        <v>240</v>
      </c>
      <c r="AC354" s="28">
        <f t="shared" si="315"/>
        <v>240</v>
      </c>
      <c r="AD354" s="80">
        <f t="shared" si="308"/>
        <v>0</v>
      </c>
      <c r="AE354" s="80">
        <f t="shared" si="309"/>
        <v>0</v>
      </c>
      <c r="AF354" s="109">
        <f t="shared" si="310"/>
        <v>0</v>
      </c>
    </row>
    <row r="355" spans="1:32" x14ac:dyDescent="0.3">
      <c r="A355" s="21">
        <v>1806</v>
      </c>
      <c r="B355" s="22" t="s">
        <v>141</v>
      </c>
      <c r="C355" s="37">
        <v>180</v>
      </c>
      <c r="D355" s="37">
        <v>180</v>
      </c>
      <c r="E355" s="38">
        <v>180</v>
      </c>
      <c r="F355" s="24">
        <v>180</v>
      </c>
      <c r="G355" s="24">
        <v>180</v>
      </c>
      <c r="H355" s="24">
        <v>180</v>
      </c>
      <c r="I355" s="24">
        <v>180</v>
      </c>
      <c r="J355" s="24">
        <v>180</v>
      </c>
      <c r="K355" s="16"/>
      <c r="L355" s="87">
        <v>1451</v>
      </c>
      <c r="M355" s="87">
        <v>43541</v>
      </c>
      <c r="N355" s="87">
        <v>45718</v>
      </c>
      <c r="O355" s="87">
        <f t="shared" si="300"/>
        <v>90710</v>
      </c>
      <c r="P355" s="26">
        <v>22600</v>
      </c>
      <c r="Q355" s="26">
        <v>71565</v>
      </c>
      <c r="R355" s="27">
        <f t="shared" si="301"/>
        <v>94165</v>
      </c>
      <c r="S355" s="27">
        <v>97751</v>
      </c>
      <c r="T355" s="27">
        <v>101474</v>
      </c>
      <c r="U355" s="27">
        <v>105339</v>
      </c>
      <c r="V355" s="16"/>
      <c r="W355" s="28">
        <f t="shared" si="302"/>
        <v>261180</v>
      </c>
      <c r="X355" s="28">
        <f t="shared" si="311"/>
        <v>7837380</v>
      </c>
      <c r="Y355" s="28">
        <f t="shared" si="312"/>
        <v>8229240</v>
      </c>
      <c r="Z355" s="28">
        <f t="shared" si="304"/>
        <v>16327800</v>
      </c>
      <c r="AA355" s="28">
        <f t="shared" si="313"/>
        <v>4068000</v>
      </c>
      <c r="AB355" s="28">
        <f t="shared" si="314"/>
        <v>12881700</v>
      </c>
      <c r="AC355" s="28">
        <f t="shared" si="315"/>
        <v>16949700</v>
      </c>
      <c r="AD355" s="80">
        <f t="shared" si="308"/>
        <v>17595180</v>
      </c>
      <c r="AE355" s="80">
        <f t="shared" si="309"/>
        <v>18265320</v>
      </c>
      <c r="AF355" s="109">
        <f t="shared" si="310"/>
        <v>18961020</v>
      </c>
    </row>
    <row r="356" spans="1:32" x14ac:dyDescent="0.3">
      <c r="A356" s="29">
        <v>1807</v>
      </c>
      <c r="B356" s="30" t="s">
        <v>142</v>
      </c>
      <c r="C356" s="37">
        <v>50</v>
      </c>
      <c r="D356" s="37">
        <v>50</v>
      </c>
      <c r="E356" s="37">
        <v>40</v>
      </c>
      <c r="F356" s="37">
        <v>40</v>
      </c>
      <c r="G356" s="37">
        <v>40</v>
      </c>
      <c r="H356" s="37">
        <v>40</v>
      </c>
      <c r="I356" s="37">
        <v>40</v>
      </c>
      <c r="J356" s="37">
        <v>40</v>
      </c>
      <c r="K356" s="16"/>
      <c r="L356" s="87">
        <v>41</v>
      </c>
      <c r="M356" s="87">
        <v>1238</v>
      </c>
      <c r="N356" s="87">
        <v>1300</v>
      </c>
      <c r="O356" s="87">
        <f t="shared" si="300"/>
        <v>2579</v>
      </c>
      <c r="P356" s="26">
        <v>675</v>
      </c>
      <c r="Q356" s="26">
        <v>2136</v>
      </c>
      <c r="R356" s="27">
        <f t="shared" si="301"/>
        <v>2811</v>
      </c>
      <c r="S356" s="27">
        <v>3064</v>
      </c>
      <c r="T356" s="27">
        <v>3339</v>
      </c>
      <c r="U356" s="27">
        <v>3639</v>
      </c>
      <c r="V356" s="16"/>
      <c r="W356" s="28">
        <f t="shared" si="302"/>
        <v>2050</v>
      </c>
      <c r="X356" s="28">
        <f t="shared" si="311"/>
        <v>61900</v>
      </c>
      <c r="Y356" s="28">
        <f t="shared" si="312"/>
        <v>52000</v>
      </c>
      <c r="Z356" s="28">
        <f t="shared" si="304"/>
        <v>115950</v>
      </c>
      <c r="AA356" s="28">
        <f t="shared" si="313"/>
        <v>27000</v>
      </c>
      <c r="AB356" s="28">
        <f t="shared" si="314"/>
        <v>85440</v>
      </c>
      <c r="AC356" s="28">
        <f t="shared" si="315"/>
        <v>112440</v>
      </c>
      <c r="AD356" s="80">
        <f t="shared" si="308"/>
        <v>122560</v>
      </c>
      <c r="AE356" s="80">
        <f t="shared" si="309"/>
        <v>133560</v>
      </c>
      <c r="AF356" s="109">
        <f t="shared" si="310"/>
        <v>145560</v>
      </c>
    </row>
    <row r="357" spans="1:32" x14ac:dyDescent="0.3">
      <c r="A357" s="21">
        <v>1811</v>
      </c>
      <c r="B357" s="22" t="s">
        <v>143</v>
      </c>
      <c r="C357" s="37">
        <v>100</v>
      </c>
      <c r="D357" s="37">
        <v>100</v>
      </c>
      <c r="E357" s="37">
        <v>100</v>
      </c>
      <c r="F357" s="37">
        <v>100</v>
      </c>
      <c r="G357" s="37">
        <v>100</v>
      </c>
      <c r="H357" s="37">
        <v>100</v>
      </c>
      <c r="I357" s="37">
        <v>100</v>
      </c>
      <c r="J357" s="37">
        <v>100</v>
      </c>
      <c r="K357" s="16"/>
      <c r="L357" s="87">
        <v>189</v>
      </c>
      <c r="M357" s="87">
        <v>5664</v>
      </c>
      <c r="N357" s="87">
        <v>5947</v>
      </c>
      <c r="O357" s="87">
        <f t="shared" si="300"/>
        <v>11800</v>
      </c>
      <c r="P357" s="26">
        <v>3115</v>
      </c>
      <c r="Q357" s="26">
        <v>9865</v>
      </c>
      <c r="R357" s="27">
        <f t="shared" si="301"/>
        <v>12980</v>
      </c>
      <c r="S357" s="27">
        <v>14279</v>
      </c>
      <c r="T357" s="27">
        <v>15708</v>
      </c>
      <c r="U357" s="27">
        <v>17280</v>
      </c>
      <c r="V357" s="16"/>
      <c r="W357" s="28">
        <f t="shared" si="302"/>
        <v>18900</v>
      </c>
      <c r="X357" s="28">
        <f t="shared" si="311"/>
        <v>566400</v>
      </c>
      <c r="Y357" s="28">
        <f t="shared" si="312"/>
        <v>594700</v>
      </c>
      <c r="Z357" s="28">
        <f t="shared" si="304"/>
        <v>1180000</v>
      </c>
      <c r="AA357" s="28">
        <f t="shared" si="313"/>
        <v>311500</v>
      </c>
      <c r="AB357" s="28">
        <f t="shared" si="314"/>
        <v>986500</v>
      </c>
      <c r="AC357" s="28">
        <f t="shared" si="315"/>
        <v>1298000</v>
      </c>
      <c r="AD357" s="80">
        <f t="shared" si="308"/>
        <v>1427900</v>
      </c>
      <c r="AE357" s="80">
        <f t="shared" si="309"/>
        <v>1570800</v>
      </c>
      <c r="AF357" s="109">
        <f t="shared" si="310"/>
        <v>1728000</v>
      </c>
    </row>
    <row r="358" spans="1:32" x14ac:dyDescent="0.3">
      <c r="A358" s="29">
        <v>1812</v>
      </c>
      <c r="B358" s="22" t="s">
        <v>144</v>
      </c>
      <c r="C358" s="37">
        <v>17750</v>
      </c>
      <c r="D358" s="37">
        <v>17750</v>
      </c>
      <c r="E358" s="38">
        <v>17760</v>
      </c>
      <c r="F358" s="24">
        <v>17760</v>
      </c>
      <c r="G358" s="24">
        <v>17760</v>
      </c>
      <c r="H358" s="24">
        <v>17760</v>
      </c>
      <c r="I358" s="24">
        <v>17760</v>
      </c>
      <c r="J358" s="24">
        <v>17760</v>
      </c>
      <c r="K358" s="16"/>
      <c r="L358" s="87">
        <v>5</v>
      </c>
      <c r="M358" s="87">
        <v>223</v>
      </c>
      <c r="N358" s="87">
        <v>234</v>
      </c>
      <c r="O358" s="87">
        <f t="shared" si="300"/>
        <v>462</v>
      </c>
      <c r="P358" s="26">
        <v>112</v>
      </c>
      <c r="Q358" s="26">
        <v>353</v>
      </c>
      <c r="R358" s="27">
        <f t="shared" si="301"/>
        <v>465</v>
      </c>
      <c r="S358" s="27">
        <v>465</v>
      </c>
      <c r="T358" s="27">
        <v>465</v>
      </c>
      <c r="U358" s="27">
        <v>465</v>
      </c>
      <c r="V358" s="16"/>
      <c r="W358" s="28">
        <f t="shared" si="302"/>
        <v>88750</v>
      </c>
      <c r="X358" s="28">
        <f t="shared" si="311"/>
        <v>3958250</v>
      </c>
      <c r="Y358" s="28">
        <f t="shared" si="312"/>
        <v>4155840</v>
      </c>
      <c r="Z358" s="28">
        <f t="shared" si="304"/>
        <v>8202840</v>
      </c>
      <c r="AA358" s="28">
        <f>F358*P358</f>
        <v>1989120</v>
      </c>
      <c r="AB358" s="28">
        <f>G358*Q358</f>
        <v>6269280</v>
      </c>
      <c r="AC358" s="28">
        <f t="shared" ref="AC358:AC371" si="316">SUM(AA358:AB358)</f>
        <v>8258400</v>
      </c>
      <c r="AD358" s="80">
        <f t="shared" si="308"/>
        <v>8258400</v>
      </c>
      <c r="AE358" s="80">
        <f t="shared" si="309"/>
        <v>8258400</v>
      </c>
      <c r="AF358" s="109">
        <f t="shared" si="310"/>
        <v>8258400</v>
      </c>
    </row>
    <row r="359" spans="1:32" x14ac:dyDescent="0.3">
      <c r="A359" s="29">
        <v>1824</v>
      </c>
      <c r="B359" s="75" t="s">
        <v>149</v>
      </c>
      <c r="C359" s="76">
        <v>1930</v>
      </c>
      <c r="D359" s="76">
        <v>1930</v>
      </c>
      <c r="E359" s="77">
        <v>1940</v>
      </c>
      <c r="F359" s="74">
        <v>1940</v>
      </c>
      <c r="G359" s="74">
        <v>1940</v>
      </c>
      <c r="H359" s="74">
        <v>1940</v>
      </c>
      <c r="I359" s="74">
        <v>1940</v>
      </c>
      <c r="J359" s="74">
        <v>1940</v>
      </c>
      <c r="K359" s="16"/>
      <c r="L359" s="87">
        <v>11</v>
      </c>
      <c r="M359" s="87">
        <v>322</v>
      </c>
      <c r="N359" s="87">
        <v>338</v>
      </c>
      <c r="O359" s="87">
        <f t="shared" si="300"/>
        <v>671</v>
      </c>
      <c r="P359" s="26">
        <v>161</v>
      </c>
      <c r="Q359" s="26">
        <v>510</v>
      </c>
      <c r="R359" s="27">
        <f t="shared" si="301"/>
        <v>671</v>
      </c>
      <c r="S359" s="87">
        <v>671</v>
      </c>
      <c r="T359" s="87">
        <v>671</v>
      </c>
      <c r="U359" s="87">
        <v>671</v>
      </c>
      <c r="V359" s="16"/>
      <c r="W359" s="28">
        <f t="shared" si="302"/>
        <v>21230</v>
      </c>
      <c r="X359" s="28">
        <f>M359*D359</f>
        <v>621460</v>
      </c>
      <c r="Y359" s="28">
        <f>N359*E359</f>
        <v>655720</v>
      </c>
      <c r="Z359" s="28">
        <f t="shared" si="304"/>
        <v>1298410</v>
      </c>
      <c r="AA359" s="28">
        <f>F359*P359</f>
        <v>312340</v>
      </c>
      <c r="AB359" s="28">
        <f>G359*Q359</f>
        <v>989400</v>
      </c>
      <c r="AC359" s="28">
        <f>SUM(AA359:AB359)</f>
        <v>1301740</v>
      </c>
      <c r="AD359" s="80">
        <f>H359*S359</f>
        <v>1301740</v>
      </c>
      <c r="AE359" s="80">
        <f>I359*T359</f>
        <v>1301740</v>
      </c>
      <c r="AF359" s="109">
        <f>J359*U359</f>
        <v>1301740</v>
      </c>
    </row>
    <row r="360" spans="1:32" x14ac:dyDescent="0.3">
      <c r="A360" s="190">
        <v>1812</v>
      </c>
      <c r="B360" s="136" t="s">
        <v>256</v>
      </c>
      <c r="C360" s="197">
        <v>4320</v>
      </c>
      <c r="D360" s="197">
        <v>4320</v>
      </c>
      <c r="E360" s="137">
        <v>4320</v>
      </c>
      <c r="F360" s="137">
        <v>4320</v>
      </c>
      <c r="G360" s="137">
        <v>4320</v>
      </c>
      <c r="H360" s="137">
        <v>4320</v>
      </c>
      <c r="I360" s="137">
        <v>4320</v>
      </c>
      <c r="J360" s="137">
        <v>4320</v>
      </c>
      <c r="K360" s="16"/>
      <c r="L360" s="87">
        <v>1</v>
      </c>
      <c r="M360" s="87">
        <v>25</v>
      </c>
      <c r="N360" s="87">
        <v>27</v>
      </c>
      <c r="O360" s="87">
        <f t="shared" si="300"/>
        <v>53</v>
      </c>
      <c r="P360" s="26">
        <v>13</v>
      </c>
      <c r="Q360" s="26">
        <v>40</v>
      </c>
      <c r="R360" s="27">
        <f t="shared" si="301"/>
        <v>53</v>
      </c>
      <c r="S360" s="87">
        <v>53</v>
      </c>
      <c r="T360" s="87">
        <v>53</v>
      </c>
      <c r="U360" s="87">
        <v>53</v>
      </c>
      <c r="V360" s="16"/>
      <c r="W360" s="28">
        <f t="shared" si="302"/>
        <v>4320</v>
      </c>
      <c r="X360" s="28">
        <f t="shared" ref="X360:X365" si="317">M360*D360</f>
        <v>108000</v>
      </c>
      <c r="Y360" s="28">
        <f t="shared" ref="Y360:Y365" si="318">N360*E360</f>
        <v>116640</v>
      </c>
      <c r="Z360" s="28">
        <f t="shared" si="304"/>
        <v>228960</v>
      </c>
      <c r="AA360" s="28">
        <f t="shared" ref="AA360:AA365" si="319">F360*P360</f>
        <v>56160</v>
      </c>
      <c r="AB360" s="28">
        <f t="shared" ref="AB360:AB365" si="320">G360*Q360</f>
        <v>172800</v>
      </c>
      <c r="AC360" s="28">
        <f t="shared" ref="AC360:AC365" si="321">SUM(AA360:AB360)</f>
        <v>228960</v>
      </c>
      <c r="AD360" s="80">
        <f t="shared" ref="AD360:AD365" si="322">H360*S360</f>
        <v>228960</v>
      </c>
      <c r="AE360" s="80">
        <f t="shared" ref="AE360:AE365" si="323">I360*T360</f>
        <v>228960</v>
      </c>
      <c r="AF360" s="109">
        <f t="shared" ref="AF360:AF365" si="324">J360*U360</f>
        <v>228960</v>
      </c>
    </row>
    <row r="361" spans="1:32" x14ac:dyDescent="0.3">
      <c r="A361" s="190">
        <v>1812</v>
      </c>
      <c r="B361" s="136" t="s">
        <v>257</v>
      </c>
      <c r="C361" s="198">
        <v>-13430</v>
      </c>
      <c r="D361" s="198">
        <v>-13430</v>
      </c>
      <c r="E361" s="197">
        <v>-13440</v>
      </c>
      <c r="F361" s="197">
        <v>-13440</v>
      </c>
      <c r="G361" s="197">
        <v>-13440</v>
      </c>
      <c r="H361" s="197">
        <v>-13440</v>
      </c>
      <c r="I361" s="197">
        <v>-13440</v>
      </c>
      <c r="J361" s="197">
        <v>-13440</v>
      </c>
      <c r="K361" s="16"/>
      <c r="L361" s="87">
        <v>1</v>
      </c>
      <c r="M361" s="87">
        <v>25</v>
      </c>
      <c r="N361" s="87">
        <f t="shared" ref="N361:U361" si="325">N360</f>
        <v>27</v>
      </c>
      <c r="O361" s="87">
        <f t="shared" si="300"/>
        <v>53</v>
      </c>
      <c r="P361" s="87">
        <v>13</v>
      </c>
      <c r="Q361" s="87">
        <v>40</v>
      </c>
      <c r="R361" s="27">
        <f t="shared" si="301"/>
        <v>53</v>
      </c>
      <c r="S361" s="87">
        <f t="shared" si="325"/>
        <v>53</v>
      </c>
      <c r="T361" s="87">
        <f t="shared" si="325"/>
        <v>53</v>
      </c>
      <c r="U361" s="87">
        <f t="shared" si="325"/>
        <v>53</v>
      </c>
      <c r="V361" s="16"/>
      <c r="W361" s="28">
        <f t="shared" si="302"/>
        <v>-13430</v>
      </c>
      <c r="X361" s="28">
        <f t="shared" si="317"/>
        <v>-335750</v>
      </c>
      <c r="Y361" s="28">
        <f t="shared" si="318"/>
        <v>-362880</v>
      </c>
      <c r="Z361" s="28">
        <f t="shared" si="304"/>
        <v>-712060</v>
      </c>
      <c r="AA361" s="28">
        <f t="shared" si="319"/>
        <v>-174720</v>
      </c>
      <c r="AB361" s="28">
        <f t="shared" si="320"/>
        <v>-537600</v>
      </c>
      <c r="AC361" s="28">
        <f t="shared" si="321"/>
        <v>-712320</v>
      </c>
      <c r="AD361" s="80">
        <f t="shared" si="322"/>
        <v>-712320</v>
      </c>
      <c r="AE361" s="80">
        <f t="shared" si="323"/>
        <v>-712320</v>
      </c>
      <c r="AF361" s="109">
        <f t="shared" si="324"/>
        <v>-712320</v>
      </c>
    </row>
    <row r="362" spans="1:32" x14ac:dyDescent="0.3">
      <c r="A362" s="29">
        <v>1826</v>
      </c>
      <c r="B362" s="61" t="s">
        <v>150</v>
      </c>
      <c r="C362" s="62">
        <v>5140</v>
      </c>
      <c r="D362" s="62">
        <v>5140</v>
      </c>
      <c r="E362" s="38">
        <v>5140</v>
      </c>
      <c r="F362" s="24">
        <v>5140</v>
      </c>
      <c r="G362" s="24">
        <v>5140</v>
      </c>
      <c r="H362" s="24">
        <v>5140</v>
      </c>
      <c r="I362" s="24">
        <v>5140</v>
      </c>
      <c r="J362" s="24">
        <v>5140</v>
      </c>
      <c r="K362" s="16"/>
      <c r="L362" s="87">
        <v>23</v>
      </c>
      <c r="M362" s="87">
        <v>686</v>
      </c>
      <c r="N362" s="87">
        <v>721</v>
      </c>
      <c r="O362" s="87">
        <f t="shared" si="300"/>
        <v>1430</v>
      </c>
      <c r="P362" s="26">
        <v>343</v>
      </c>
      <c r="Q362" s="26">
        <v>1087</v>
      </c>
      <c r="R362" s="27">
        <f t="shared" si="301"/>
        <v>1430</v>
      </c>
      <c r="S362" s="87">
        <v>1430</v>
      </c>
      <c r="T362" s="87">
        <v>1430</v>
      </c>
      <c r="U362" s="87">
        <v>1430</v>
      </c>
      <c r="V362" s="16"/>
      <c r="W362" s="28">
        <f t="shared" si="302"/>
        <v>118220</v>
      </c>
      <c r="X362" s="28">
        <f t="shared" si="317"/>
        <v>3526040</v>
      </c>
      <c r="Y362" s="28">
        <f t="shared" si="318"/>
        <v>3705940</v>
      </c>
      <c r="Z362" s="28">
        <f t="shared" si="304"/>
        <v>7350200</v>
      </c>
      <c r="AA362" s="28">
        <f t="shared" si="319"/>
        <v>1763020</v>
      </c>
      <c r="AB362" s="28">
        <f t="shared" si="320"/>
        <v>5587180</v>
      </c>
      <c r="AC362" s="28">
        <f t="shared" si="321"/>
        <v>7350200</v>
      </c>
      <c r="AD362" s="80">
        <f t="shared" si="322"/>
        <v>7350200</v>
      </c>
      <c r="AE362" s="80">
        <f t="shared" si="323"/>
        <v>7350200</v>
      </c>
      <c r="AF362" s="109">
        <f t="shared" si="324"/>
        <v>7350200</v>
      </c>
    </row>
    <row r="363" spans="1:32" x14ac:dyDescent="0.3">
      <c r="A363" s="29">
        <v>1827</v>
      </c>
      <c r="B363" s="75" t="s">
        <v>151</v>
      </c>
      <c r="C363" s="76">
        <v>16120</v>
      </c>
      <c r="D363" s="76">
        <v>16120</v>
      </c>
      <c r="E363" s="77">
        <v>16120</v>
      </c>
      <c r="F363" s="74">
        <v>16120</v>
      </c>
      <c r="G363" s="74">
        <v>16120</v>
      </c>
      <c r="H363" s="74">
        <v>16120</v>
      </c>
      <c r="I363" s="74">
        <v>16120</v>
      </c>
      <c r="J363" s="74">
        <v>16120</v>
      </c>
      <c r="K363" s="16"/>
      <c r="L363" s="87">
        <v>23</v>
      </c>
      <c r="M363" s="87">
        <v>686</v>
      </c>
      <c r="N363" s="87">
        <v>721</v>
      </c>
      <c r="O363" s="87">
        <f t="shared" si="300"/>
        <v>1430</v>
      </c>
      <c r="P363" s="26">
        <v>343</v>
      </c>
      <c r="Q363" s="26">
        <v>1087</v>
      </c>
      <c r="R363" s="27">
        <f t="shared" si="301"/>
        <v>1430</v>
      </c>
      <c r="S363" s="87">
        <v>1430</v>
      </c>
      <c r="T363" s="87">
        <v>1430</v>
      </c>
      <c r="U363" s="87">
        <v>1430</v>
      </c>
      <c r="V363" s="16"/>
      <c r="W363" s="28">
        <f t="shared" si="302"/>
        <v>370760</v>
      </c>
      <c r="X363" s="28">
        <f t="shared" si="317"/>
        <v>11058320</v>
      </c>
      <c r="Y363" s="28">
        <f t="shared" si="318"/>
        <v>11622520</v>
      </c>
      <c r="Z363" s="28">
        <f t="shared" si="304"/>
        <v>23051600</v>
      </c>
      <c r="AA363" s="28">
        <f t="shared" si="319"/>
        <v>5529160</v>
      </c>
      <c r="AB363" s="28">
        <f t="shared" si="320"/>
        <v>17522440</v>
      </c>
      <c r="AC363" s="28">
        <f t="shared" si="321"/>
        <v>23051600</v>
      </c>
      <c r="AD363" s="80">
        <f t="shared" si="322"/>
        <v>23051600</v>
      </c>
      <c r="AE363" s="80">
        <f t="shared" si="323"/>
        <v>23051600</v>
      </c>
      <c r="AF363" s="109">
        <f t="shared" si="324"/>
        <v>23051600</v>
      </c>
    </row>
    <row r="364" spans="1:32" x14ac:dyDescent="0.3">
      <c r="A364" s="191">
        <v>1828</v>
      </c>
      <c r="B364" s="75" t="s">
        <v>213</v>
      </c>
      <c r="C364" s="76">
        <v>170</v>
      </c>
      <c r="D364" s="76">
        <v>170</v>
      </c>
      <c r="E364" s="77">
        <v>180</v>
      </c>
      <c r="F364" s="74">
        <v>180</v>
      </c>
      <c r="G364" s="74">
        <v>180</v>
      </c>
      <c r="H364" s="74">
        <v>180</v>
      </c>
      <c r="I364" s="74">
        <v>180</v>
      </c>
      <c r="J364" s="74">
        <v>180</v>
      </c>
      <c r="K364" s="16"/>
      <c r="L364" s="87">
        <v>2</v>
      </c>
      <c r="M364" s="87">
        <v>61</v>
      </c>
      <c r="N364" s="87">
        <v>64</v>
      </c>
      <c r="O364" s="87">
        <f t="shared" si="300"/>
        <v>127</v>
      </c>
      <c r="P364" s="26">
        <v>30</v>
      </c>
      <c r="Q364" s="26">
        <v>97</v>
      </c>
      <c r="R364" s="27">
        <f t="shared" si="301"/>
        <v>127</v>
      </c>
      <c r="S364" s="87">
        <v>127</v>
      </c>
      <c r="T364" s="87">
        <v>127</v>
      </c>
      <c r="U364" s="87">
        <v>127</v>
      </c>
      <c r="V364" s="16"/>
      <c r="W364" s="28">
        <f t="shared" si="302"/>
        <v>340</v>
      </c>
      <c r="X364" s="28">
        <f t="shared" si="317"/>
        <v>10370</v>
      </c>
      <c r="Y364" s="28">
        <f t="shared" si="318"/>
        <v>11520</v>
      </c>
      <c r="Z364" s="28">
        <f t="shared" si="304"/>
        <v>22230</v>
      </c>
      <c r="AA364" s="28">
        <f t="shared" si="319"/>
        <v>5400</v>
      </c>
      <c r="AB364" s="28">
        <f t="shared" si="320"/>
        <v>17460</v>
      </c>
      <c r="AC364" s="28">
        <f t="shared" si="321"/>
        <v>22860</v>
      </c>
      <c r="AD364" s="80">
        <f t="shared" si="322"/>
        <v>22860</v>
      </c>
      <c r="AE364" s="80">
        <f t="shared" si="323"/>
        <v>22860</v>
      </c>
      <c r="AF364" s="109">
        <f t="shared" si="324"/>
        <v>22860</v>
      </c>
    </row>
    <row r="365" spans="1:32" x14ac:dyDescent="0.3">
      <c r="A365" s="191">
        <v>1829</v>
      </c>
      <c r="B365" s="75" t="s">
        <v>212</v>
      </c>
      <c r="C365" s="76">
        <v>280</v>
      </c>
      <c r="D365" s="76">
        <v>280</v>
      </c>
      <c r="E365" s="77">
        <v>280</v>
      </c>
      <c r="F365" s="74">
        <v>280</v>
      </c>
      <c r="G365" s="74">
        <v>280</v>
      </c>
      <c r="H365" s="74">
        <v>280</v>
      </c>
      <c r="I365" s="74">
        <v>280</v>
      </c>
      <c r="J365" s="74">
        <v>280</v>
      </c>
      <c r="K365" s="16"/>
      <c r="L365" s="87">
        <v>0</v>
      </c>
      <c r="M365" s="87">
        <v>6</v>
      </c>
      <c r="N365" s="87">
        <v>6</v>
      </c>
      <c r="O365" s="87">
        <f t="shared" si="300"/>
        <v>12</v>
      </c>
      <c r="P365" s="26">
        <v>3</v>
      </c>
      <c r="Q365" s="26">
        <v>9</v>
      </c>
      <c r="R365" s="27">
        <f t="shared" si="301"/>
        <v>12</v>
      </c>
      <c r="S365" s="87">
        <v>12</v>
      </c>
      <c r="T365" s="87">
        <v>12</v>
      </c>
      <c r="U365" s="87">
        <v>12</v>
      </c>
      <c r="V365" s="16"/>
      <c r="W365" s="28">
        <f t="shared" si="302"/>
        <v>0</v>
      </c>
      <c r="X365" s="28">
        <f t="shared" si="317"/>
        <v>1680</v>
      </c>
      <c r="Y365" s="28">
        <f t="shared" si="318"/>
        <v>1680</v>
      </c>
      <c r="Z365" s="28">
        <f t="shared" si="304"/>
        <v>3360</v>
      </c>
      <c r="AA365" s="28">
        <f t="shared" si="319"/>
        <v>840</v>
      </c>
      <c r="AB365" s="28">
        <f t="shared" si="320"/>
        <v>2520</v>
      </c>
      <c r="AC365" s="28">
        <f t="shared" si="321"/>
        <v>3360</v>
      </c>
      <c r="AD365" s="80">
        <f t="shared" si="322"/>
        <v>3360</v>
      </c>
      <c r="AE365" s="80">
        <f t="shared" si="323"/>
        <v>3360</v>
      </c>
      <c r="AF365" s="109">
        <f t="shared" si="324"/>
        <v>3360</v>
      </c>
    </row>
    <row r="366" spans="1:32" x14ac:dyDescent="0.3">
      <c r="A366" s="29">
        <v>1816</v>
      </c>
      <c r="B366" s="22" t="s">
        <v>214</v>
      </c>
      <c r="C366" s="37">
        <v>130</v>
      </c>
      <c r="D366" s="37">
        <v>130</v>
      </c>
      <c r="E366" s="23">
        <v>130</v>
      </c>
      <c r="F366" s="37">
        <v>130</v>
      </c>
      <c r="G366" s="37">
        <v>130</v>
      </c>
      <c r="H366" s="37">
        <v>130</v>
      </c>
      <c r="I366" s="37">
        <v>130</v>
      </c>
      <c r="J366" s="37">
        <v>130</v>
      </c>
      <c r="K366" s="16"/>
      <c r="L366" s="87">
        <v>0</v>
      </c>
      <c r="M366" s="87">
        <v>0</v>
      </c>
      <c r="N366" s="87">
        <v>0</v>
      </c>
      <c r="O366" s="87">
        <f t="shared" si="300"/>
        <v>0</v>
      </c>
      <c r="P366" s="26">
        <v>0</v>
      </c>
      <c r="Q366" s="26">
        <v>0</v>
      </c>
      <c r="R366" s="27">
        <f t="shared" si="301"/>
        <v>0</v>
      </c>
      <c r="S366" s="27">
        <v>0</v>
      </c>
      <c r="T366" s="27">
        <v>0</v>
      </c>
      <c r="U366" s="27">
        <v>0</v>
      </c>
      <c r="V366" s="16"/>
      <c r="W366" s="28">
        <f t="shared" si="302"/>
        <v>0</v>
      </c>
      <c r="X366" s="28">
        <f>M366*D366</f>
        <v>0</v>
      </c>
      <c r="Y366" s="28">
        <f>N366*E366</f>
        <v>0</v>
      </c>
      <c r="Z366" s="28">
        <f t="shared" si="304"/>
        <v>0</v>
      </c>
      <c r="AA366" s="28">
        <f t="shared" ref="AA366:AB369" si="326">F366*P366</f>
        <v>0</v>
      </c>
      <c r="AB366" s="28">
        <f t="shared" si="326"/>
        <v>0</v>
      </c>
      <c r="AC366" s="28">
        <f t="shared" si="316"/>
        <v>0</v>
      </c>
      <c r="AD366" s="80">
        <f>H366*S366</f>
        <v>0</v>
      </c>
      <c r="AE366" s="80">
        <f>I366*T366</f>
        <v>0</v>
      </c>
      <c r="AF366" s="109">
        <f>J366*U366</f>
        <v>0</v>
      </c>
    </row>
    <row r="367" spans="1:32" x14ac:dyDescent="0.3">
      <c r="A367" s="29">
        <v>8016</v>
      </c>
      <c r="B367" s="22" t="s">
        <v>146</v>
      </c>
      <c r="C367" s="37">
        <v>10</v>
      </c>
      <c r="D367" s="37">
        <v>10</v>
      </c>
      <c r="E367" s="37">
        <v>10</v>
      </c>
      <c r="F367" s="37">
        <v>10</v>
      </c>
      <c r="G367" s="37">
        <v>10</v>
      </c>
      <c r="H367" s="37">
        <v>10</v>
      </c>
      <c r="I367" s="37">
        <v>10</v>
      </c>
      <c r="J367" s="37">
        <v>10</v>
      </c>
      <c r="K367" s="16"/>
      <c r="L367" s="87">
        <v>1</v>
      </c>
      <c r="M367" s="87">
        <v>17</v>
      </c>
      <c r="N367" s="87">
        <v>18</v>
      </c>
      <c r="O367" s="87">
        <f t="shared" si="300"/>
        <v>36</v>
      </c>
      <c r="P367" s="26">
        <v>14</v>
      </c>
      <c r="Q367" s="26">
        <v>46</v>
      </c>
      <c r="R367" s="27">
        <f t="shared" si="301"/>
        <v>60</v>
      </c>
      <c r="S367" s="27">
        <v>104</v>
      </c>
      <c r="T367" s="27">
        <v>178</v>
      </c>
      <c r="U367" s="27">
        <v>305</v>
      </c>
      <c r="V367" s="16"/>
      <c r="W367" s="28">
        <f t="shared" si="302"/>
        <v>10</v>
      </c>
      <c r="X367" s="28">
        <f t="shared" si="311"/>
        <v>170</v>
      </c>
      <c r="Y367" s="28">
        <f t="shared" si="312"/>
        <v>180</v>
      </c>
      <c r="Z367" s="28">
        <f t="shared" si="304"/>
        <v>360</v>
      </c>
      <c r="AA367" s="28">
        <f t="shared" si="326"/>
        <v>140</v>
      </c>
      <c r="AB367" s="28">
        <f t="shared" si="326"/>
        <v>460</v>
      </c>
      <c r="AC367" s="28">
        <f t="shared" si="316"/>
        <v>600</v>
      </c>
      <c r="AD367" s="80">
        <f t="shared" si="308"/>
        <v>1040</v>
      </c>
      <c r="AE367" s="80">
        <f t="shared" si="309"/>
        <v>1780</v>
      </c>
      <c r="AF367" s="109">
        <f t="shared" si="310"/>
        <v>3050</v>
      </c>
    </row>
    <row r="368" spans="1:32" x14ac:dyDescent="0.3">
      <c r="A368" s="29">
        <v>8022</v>
      </c>
      <c r="B368" s="22" t="s">
        <v>147</v>
      </c>
      <c r="C368" s="37">
        <v>25</v>
      </c>
      <c r="D368" s="37">
        <v>25</v>
      </c>
      <c r="E368" s="37">
        <v>25</v>
      </c>
      <c r="F368" s="37">
        <v>25</v>
      </c>
      <c r="G368" s="37">
        <v>25</v>
      </c>
      <c r="H368" s="37">
        <v>25</v>
      </c>
      <c r="I368" s="37">
        <v>25</v>
      </c>
      <c r="J368" s="37">
        <v>25</v>
      </c>
      <c r="K368" s="16"/>
      <c r="L368" s="87">
        <v>3</v>
      </c>
      <c r="M368" s="87">
        <v>76</v>
      </c>
      <c r="N368" s="87">
        <v>80</v>
      </c>
      <c r="O368" s="87">
        <f t="shared" si="300"/>
        <v>159</v>
      </c>
      <c r="P368" s="26">
        <v>38</v>
      </c>
      <c r="Q368" s="26">
        <v>121</v>
      </c>
      <c r="R368" s="27">
        <f t="shared" si="301"/>
        <v>159</v>
      </c>
      <c r="S368" s="27">
        <v>159</v>
      </c>
      <c r="T368" s="27">
        <v>159</v>
      </c>
      <c r="U368" s="27">
        <v>159</v>
      </c>
      <c r="V368" s="16"/>
      <c r="W368" s="28">
        <f t="shared" si="302"/>
        <v>75</v>
      </c>
      <c r="X368" s="28">
        <f t="shared" si="311"/>
        <v>1900</v>
      </c>
      <c r="Y368" s="28">
        <f t="shared" si="312"/>
        <v>2000</v>
      </c>
      <c r="Z368" s="28">
        <f t="shared" si="304"/>
        <v>3975</v>
      </c>
      <c r="AA368" s="28">
        <f t="shared" si="326"/>
        <v>950</v>
      </c>
      <c r="AB368" s="28">
        <f t="shared" si="326"/>
        <v>3025</v>
      </c>
      <c r="AC368" s="28">
        <f t="shared" si="316"/>
        <v>3975</v>
      </c>
      <c r="AD368" s="80">
        <f t="shared" si="308"/>
        <v>3975</v>
      </c>
      <c r="AE368" s="80">
        <f t="shared" si="309"/>
        <v>3975</v>
      </c>
      <c r="AF368" s="109">
        <f t="shared" si="310"/>
        <v>3975</v>
      </c>
    </row>
    <row r="369" spans="1:32" x14ac:dyDescent="0.3">
      <c r="A369" s="29">
        <v>8026</v>
      </c>
      <c r="B369" s="22" t="s">
        <v>148</v>
      </c>
      <c r="C369" s="37">
        <v>130</v>
      </c>
      <c r="D369" s="37">
        <v>130</v>
      </c>
      <c r="E369" s="37">
        <v>130</v>
      </c>
      <c r="F369" s="37">
        <v>130</v>
      </c>
      <c r="G369" s="37">
        <v>130</v>
      </c>
      <c r="H369" s="37">
        <v>130</v>
      </c>
      <c r="I369" s="37">
        <v>130</v>
      </c>
      <c r="J369" s="37">
        <v>130</v>
      </c>
      <c r="K369" s="16"/>
      <c r="L369" s="87">
        <v>5</v>
      </c>
      <c r="M369" s="87">
        <v>164</v>
      </c>
      <c r="N369" s="87">
        <v>172</v>
      </c>
      <c r="O369" s="87">
        <f t="shared" si="300"/>
        <v>341</v>
      </c>
      <c r="P369" s="26">
        <v>73</v>
      </c>
      <c r="Q369" s="26">
        <v>231</v>
      </c>
      <c r="R369" s="27">
        <f t="shared" si="301"/>
        <v>304</v>
      </c>
      <c r="S369" s="27">
        <v>270</v>
      </c>
      <c r="T369" s="27">
        <v>241</v>
      </c>
      <c r="U369" s="27">
        <v>214</v>
      </c>
      <c r="V369" s="16"/>
      <c r="W369" s="28">
        <f t="shared" si="302"/>
        <v>650</v>
      </c>
      <c r="X369" s="28">
        <f t="shared" si="311"/>
        <v>21320</v>
      </c>
      <c r="Y369" s="28">
        <f t="shared" si="312"/>
        <v>22360</v>
      </c>
      <c r="Z369" s="28">
        <f t="shared" si="304"/>
        <v>44330</v>
      </c>
      <c r="AA369" s="28">
        <f t="shared" si="326"/>
        <v>9490</v>
      </c>
      <c r="AB369" s="28">
        <f t="shared" si="326"/>
        <v>30030</v>
      </c>
      <c r="AC369" s="28">
        <f t="shared" si="316"/>
        <v>39520</v>
      </c>
      <c r="AD369" s="80">
        <f t="shared" si="308"/>
        <v>35100</v>
      </c>
      <c r="AE369" s="80">
        <f t="shared" si="309"/>
        <v>31330</v>
      </c>
      <c r="AF369" s="109">
        <f t="shared" si="310"/>
        <v>27820</v>
      </c>
    </row>
    <row r="370" spans="1:32" x14ac:dyDescent="0.3">
      <c r="A370" s="29">
        <v>1815</v>
      </c>
      <c r="B370" s="22" t="s">
        <v>226</v>
      </c>
      <c r="C370" s="138" t="s">
        <v>258</v>
      </c>
      <c r="D370" s="138" t="s">
        <v>258</v>
      </c>
      <c r="E370" s="138" t="s">
        <v>258</v>
      </c>
      <c r="F370" s="138" t="s">
        <v>258</v>
      </c>
      <c r="G370" s="138" t="s">
        <v>258</v>
      </c>
      <c r="H370" s="138" t="s">
        <v>258</v>
      </c>
      <c r="I370" s="138" t="s">
        <v>258</v>
      </c>
      <c r="J370" s="138" t="s">
        <v>258</v>
      </c>
      <c r="K370" s="16"/>
      <c r="L370" s="87">
        <v>0</v>
      </c>
      <c r="M370" s="87">
        <v>22500</v>
      </c>
      <c r="N370" s="87">
        <v>22500</v>
      </c>
      <c r="O370" s="87">
        <f t="shared" si="300"/>
        <v>45000</v>
      </c>
      <c r="P370" s="26">
        <v>11250</v>
      </c>
      <c r="Q370" s="26">
        <v>33750</v>
      </c>
      <c r="R370" s="27">
        <f t="shared" si="301"/>
        <v>45000</v>
      </c>
      <c r="S370" s="27">
        <v>45000</v>
      </c>
      <c r="T370" s="27">
        <v>45000</v>
      </c>
      <c r="U370" s="27">
        <v>45000</v>
      </c>
      <c r="V370" s="16"/>
      <c r="W370" s="28">
        <f t="shared" ref="W370:Y371" si="327">L370</f>
        <v>0</v>
      </c>
      <c r="X370" s="28">
        <f t="shared" si="327"/>
        <v>22500</v>
      </c>
      <c r="Y370" s="28">
        <f t="shared" si="327"/>
        <v>22500</v>
      </c>
      <c r="Z370" s="28">
        <f t="shared" si="304"/>
        <v>45000</v>
      </c>
      <c r="AA370" s="28">
        <f>P370</f>
        <v>11250</v>
      </c>
      <c r="AB370" s="28">
        <f>Q370</f>
        <v>33750</v>
      </c>
      <c r="AC370" s="28">
        <f t="shared" si="316"/>
        <v>45000</v>
      </c>
      <c r="AD370" s="80">
        <f t="shared" ref="AD370:AF370" si="328">S370</f>
        <v>45000</v>
      </c>
      <c r="AE370" s="80">
        <f t="shared" si="328"/>
        <v>45000</v>
      </c>
      <c r="AF370" s="109">
        <f t="shared" si="328"/>
        <v>45000</v>
      </c>
    </row>
    <row r="371" spans="1:32" x14ac:dyDescent="0.3">
      <c r="A371" s="29">
        <v>1999</v>
      </c>
      <c r="B371" s="60" t="s">
        <v>227</v>
      </c>
      <c r="C371" s="138" t="s">
        <v>258</v>
      </c>
      <c r="D371" s="138" t="s">
        <v>258</v>
      </c>
      <c r="E371" s="138" t="s">
        <v>258</v>
      </c>
      <c r="F371" s="138" t="s">
        <v>258</v>
      </c>
      <c r="G371" s="138" t="s">
        <v>258</v>
      </c>
      <c r="H371" s="138" t="s">
        <v>258</v>
      </c>
      <c r="I371" s="138" t="s">
        <v>258</v>
      </c>
      <c r="J371" s="138" t="s">
        <v>258</v>
      </c>
      <c r="K371" s="16"/>
      <c r="L371" s="87">
        <v>0</v>
      </c>
      <c r="M371" s="87">
        <v>500000</v>
      </c>
      <c r="N371" s="87">
        <v>500000</v>
      </c>
      <c r="O371" s="87">
        <f t="shared" si="300"/>
        <v>1000000</v>
      </c>
      <c r="P371" s="26">
        <v>250000</v>
      </c>
      <c r="Q371" s="26">
        <v>750000</v>
      </c>
      <c r="R371" s="27">
        <f t="shared" si="301"/>
        <v>1000000</v>
      </c>
      <c r="S371" s="27">
        <v>1000000</v>
      </c>
      <c r="T371" s="27">
        <v>1000000</v>
      </c>
      <c r="U371" s="27">
        <v>1000000</v>
      </c>
      <c r="V371" s="16"/>
      <c r="W371" s="28">
        <f t="shared" si="327"/>
        <v>0</v>
      </c>
      <c r="X371" s="28">
        <f t="shared" si="327"/>
        <v>500000</v>
      </c>
      <c r="Y371" s="28">
        <f t="shared" si="327"/>
        <v>500000</v>
      </c>
      <c r="Z371" s="28">
        <f t="shared" si="304"/>
        <v>1000000</v>
      </c>
      <c r="AA371" s="28">
        <f>P371</f>
        <v>250000</v>
      </c>
      <c r="AB371" s="28">
        <f>Q371</f>
        <v>750000</v>
      </c>
      <c r="AC371" s="28">
        <f t="shared" si="316"/>
        <v>1000000</v>
      </c>
      <c r="AD371" s="80">
        <f t="shared" ref="AD371" si="329">S371</f>
        <v>1000000</v>
      </c>
      <c r="AE371" s="80">
        <f t="shared" ref="AE371" si="330">T371</f>
        <v>1000000</v>
      </c>
      <c r="AF371" s="109">
        <f t="shared" ref="AF371" si="331">U371</f>
        <v>1000000</v>
      </c>
    </row>
    <row r="372" spans="1:32" ht="15" thickBot="1" x14ac:dyDescent="0.35">
      <c r="A372" s="192" t="s">
        <v>126</v>
      </c>
      <c r="B372" s="151"/>
      <c r="C372" s="169"/>
      <c r="D372" s="169"/>
      <c r="E372" s="169"/>
      <c r="F372" s="169"/>
      <c r="G372" s="169"/>
      <c r="H372" s="169"/>
      <c r="I372" s="169"/>
      <c r="J372" s="169"/>
      <c r="K372" s="135"/>
      <c r="L372" s="40"/>
      <c r="M372" s="40"/>
      <c r="N372" s="40"/>
      <c r="O372" s="40"/>
      <c r="P372" s="41"/>
      <c r="Q372" s="41"/>
      <c r="R372" s="170"/>
      <c r="S372" s="41"/>
      <c r="T372" s="41"/>
      <c r="U372" s="41"/>
      <c r="V372" s="135"/>
      <c r="W372" s="69">
        <f t="shared" ref="W372:AF372" si="332">SUM(W341:W371)</f>
        <v>958015</v>
      </c>
      <c r="X372" s="69">
        <f t="shared" si="332"/>
        <v>30509420</v>
      </c>
      <c r="Y372" s="69">
        <f t="shared" si="332"/>
        <v>30334780</v>
      </c>
      <c r="Z372" s="69">
        <f t="shared" si="332"/>
        <v>61802215</v>
      </c>
      <c r="AA372" s="69">
        <f t="shared" si="332"/>
        <v>14624150</v>
      </c>
      <c r="AB372" s="69">
        <f t="shared" si="332"/>
        <v>46266025</v>
      </c>
      <c r="AC372" s="69">
        <f t="shared" si="332"/>
        <v>60890175</v>
      </c>
      <c r="AD372" s="69">
        <f t="shared" si="332"/>
        <v>61453955</v>
      </c>
      <c r="AE372" s="69">
        <f t="shared" si="332"/>
        <v>63112625</v>
      </c>
      <c r="AF372" s="85">
        <f t="shared" si="332"/>
        <v>64842065</v>
      </c>
    </row>
    <row r="373" spans="1:32" x14ac:dyDescent="0.3">
      <c r="A373" s="193"/>
      <c r="B373" s="158"/>
      <c r="C373" s="183"/>
      <c r="D373" s="183"/>
      <c r="E373" s="183"/>
      <c r="F373" s="183"/>
      <c r="G373" s="183"/>
      <c r="H373" s="183"/>
      <c r="I373" s="183"/>
      <c r="J373" s="183"/>
      <c r="K373" s="161"/>
      <c r="L373" s="162"/>
      <c r="M373" s="162"/>
      <c r="N373" s="162"/>
      <c r="O373" s="162"/>
      <c r="P373" s="163"/>
      <c r="Q373" s="163"/>
      <c r="R373" s="184"/>
      <c r="S373" s="163"/>
      <c r="T373" s="163"/>
      <c r="U373" s="163"/>
      <c r="V373" s="161"/>
      <c r="W373" s="166"/>
      <c r="X373" s="166"/>
      <c r="Y373" s="166"/>
      <c r="Z373" s="166"/>
      <c r="AA373" s="166"/>
      <c r="AB373" s="166"/>
      <c r="AC373" s="166"/>
      <c r="AD373" s="167"/>
      <c r="AE373" s="166"/>
      <c r="AF373" s="168"/>
    </row>
    <row r="374" spans="1:32" x14ac:dyDescent="0.3">
      <c r="A374" s="187" t="s">
        <v>154</v>
      </c>
      <c r="B374" s="33"/>
      <c r="C374" s="52"/>
      <c r="D374" s="52"/>
      <c r="E374" s="52"/>
      <c r="F374" s="52"/>
      <c r="G374" s="52"/>
      <c r="H374" s="52"/>
      <c r="I374" s="52"/>
      <c r="J374" s="52"/>
      <c r="K374" s="16"/>
      <c r="L374" s="25"/>
      <c r="M374" s="25"/>
      <c r="N374" s="25"/>
      <c r="O374" s="25"/>
      <c r="P374" s="26"/>
      <c r="Q374" s="26"/>
      <c r="R374" s="51"/>
      <c r="S374" s="26"/>
      <c r="T374" s="26"/>
      <c r="U374" s="26"/>
      <c r="V374" s="16"/>
      <c r="W374" s="28"/>
      <c r="X374" s="28"/>
      <c r="Y374" s="28"/>
      <c r="Z374" s="28"/>
      <c r="AA374" s="28"/>
      <c r="AB374" s="28"/>
      <c r="AC374" s="28"/>
      <c r="AD374" s="80"/>
      <c r="AE374" s="28"/>
      <c r="AF374" s="109"/>
    </row>
    <row r="375" spans="1:32" x14ac:dyDescent="0.3">
      <c r="A375" s="29">
        <v>2053</v>
      </c>
      <c r="B375" s="22" t="s">
        <v>127</v>
      </c>
      <c r="C375" s="52"/>
      <c r="D375" s="52"/>
      <c r="E375" s="24">
        <v>70</v>
      </c>
      <c r="F375" s="24">
        <v>70</v>
      </c>
      <c r="G375" s="24">
        <v>70</v>
      </c>
      <c r="H375" s="24">
        <v>70</v>
      </c>
      <c r="I375" s="24">
        <v>70</v>
      </c>
      <c r="J375" s="24">
        <v>70</v>
      </c>
      <c r="K375" s="16"/>
      <c r="L375" s="87">
        <v>4</v>
      </c>
      <c r="M375" s="87">
        <v>124</v>
      </c>
      <c r="N375" s="87">
        <v>131</v>
      </c>
      <c r="O375" s="87">
        <f t="shared" ref="O375:O391" si="333">SUM(L375:N375)</f>
        <v>259</v>
      </c>
      <c r="P375" s="26">
        <v>59</v>
      </c>
      <c r="Q375" s="26">
        <v>188</v>
      </c>
      <c r="R375" s="27">
        <f t="shared" ref="R375:R391" si="334">SUM(P375:Q375)</f>
        <v>247</v>
      </c>
      <c r="S375" s="27">
        <v>236</v>
      </c>
      <c r="T375" s="27">
        <v>225</v>
      </c>
      <c r="U375" s="27">
        <v>214</v>
      </c>
      <c r="V375" s="16"/>
      <c r="W375" s="28">
        <f t="shared" ref="W375:X390" si="335">L375*C375</f>
        <v>0</v>
      </c>
      <c r="X375" s="28">
        <f t="shared" si="335"/>
        <v>0</v>
      </c>
      <c r="Y375" s="28">
        <f>N375*E375</f>
        <v>9170</v>
      </c>
      <c r="Z375" s="28">
        <f t="shared" ref="Z375:Z391" si="336">SUM(W375:Y375)</f>
        <v>9170</v>
      </c>
      <c r="AA375" s="28">
        <f>F375*P375</f>
        <v>4130</v>
      </c>
      <c r="AB375" s="28">
        <f>G375*Q375</f>
        <v>13160</v>
      </c>
      <c r="AC375" s="28">
        <f>SUM(AA375:AB375)</f>
        <v>17290</v>
      </c>
      <c r="AD375" s="80">
        <f>H375*S375</f>
        <v>16520</v>
      </c>
      <c r="AE375" s="80">
        <f>I375*T375</f>
        <v>15750</v>
      </c>
      <c r="AF375" s="109">
        <f>J375*U375</f>
        <v>14980</v>
      </c>
    </row>
    <row r="376" spans="1:32" x14ac:dyDescent="0.3">
      <c r="A376" s="29">
        <v>2451</v>
      </c>
      <c r="B376" s="22" t="s">
        <v>128</v>
      </c>
      <c r="C376" s="52"/>
      <c r="D376" s="52"/>
      <c r="E376" s="24">
        <v>40</v>
      </c>
      <c r="F376" s="24">
        <v>40</v>
      </c>
      <c r="G376" s="24">
        <v>40</v>
      </c>
      <c r="H376" s="24">
        <v>40</v>
      </c>
      <c r="I376" s="24">
        <v>40</v>
      </c>
      <c r="J376" s="24">
        <v>40</v>
      </c>
      <c r="K376" s="16"/>
      <c r="L376" s="87">
        <v>0</v>
      </c>
      <c r="M376" s="87">
        <v>0</v>
      </c>
      <c r="N376" s="87">
        <v>1</v>
      </c>
      <c r="O376" s="87">
        <f t="shared" si="333"/>
        <v>1</v>
      </c>
      <c r="P376" s="26">
        <v>0</v>
      </c>
      <c r="Q376" s="26">
        <v>1</v>
      </c>
      <c r="R376" s="27">
        <f t="shared" si="334"/>
        <v>1</v>
      </c>
      <c r="S376" s="27">
        <v>1</v>
      </c>
      <c r="T376" s="27">
        <v>1</v>
      </c>
      <c r="U376" s="27">
        <v>1</v>
      </c>
      <c r="V376" s="16"/>
      <c r="W376" s="28">
        <f t="shared" si="335"/>
        <v>0</v>
      </c>
      <c r="X376" s="28">
        <f t="shared" si="335"/>
        <v>0</v>
      </c>
      <c r="Y376" s="28">
        <f t="shared" ref="Y376:Y381" si="337">N376*E376</f>
        <v>40</v>
      </c>
      <c r="Z376" s="28">
        <f t="shared" si="336"/>
        <v>40</v>
      </c>
      <c r="AA376" s="28">
        <f t="shared" ref="AA376:AA382" si="338">F376*P376</f>
        <v>0</v>
      </c>
      <c r="AB376" s="28">
        <f t="shared" ref="AB376:AB382" si="339">G376*Q376</f>
        <v>40</v>
      </c>
      <c r="AC376" s="28">
        <f t="shared" ref="AC376:AC382" si="340">SUM(AA376:AB376)</f>
        <v>40</v>
      </c>
      <c r="AD376" s="80">
        <f t="shared" ref="AD376:AD384" si="341">H376*S376</f>
        <v>40</v>
      </c>
      <c r="AE376" s="80">
        <f t="shared" ref="AE376:AE384" si="342">I376*T376</f>
        <v>40</v>
      </c>
      <c r="AF376" s="109">
        <f t="shared" ref="AF376:AF384" si="343">J376*U376</f>
        <v>40</v>
      </c>
    </row>
    <row r="377" spans="1:32" x14ac:dyDescent="0.3">
      <c r="A377" s="29">
        <v>2454</v>
      </c>
      <c r="B377" s="22" t="s">
        <v>129</v>
      </c>
      <c r="C377" s="52"/>
      <c r="D377" s="52"/>
      <c r="E377" s="24">
        <v>40</v>
      </c>
      <c r="F377" s="24">
        <v>40</v>
      </c>
      <c r="G377" s="24">
        <v>40</v>
      </c>
      <c r="H377" s="24">
        <v>40</v>
      </c>
      <c r="I377" s="24">
        <v>40</v>
      </c>
      <c r="J377" s="24">
        <v>40</v>
      </c>
      <c r="K377" s="16"/>
      <c r="L377" s="87">
        <v>2</v>
      </c>
      <c r="M377" s="87">
        <v>55</v>
      </c>
      <c r="N377" s="87">
        <v>57</v>
      </c>
      <c r="O377" s="87">
        <f t="shared" si="333"/>
        <v>114</v>
      </c>
      <c r="P377" s="26">
        <v>27</v>
      </c>
      <c r="Q377" s="26">
        <v>85</v>
      </c>
      <c r="R377" s="27">
        <f t="shared" si="334"/>
        <v>112</v>
      </c>
      <c r="S377" s="27">
        <v>110</v>
      </c>
      <c r="T377" s="27">
        <v>108</v>
      </c>
      <c r="U377" s="27">
        <v>106</v>
      </c>
      <c r="V377" s="16"/>
      <c r="W377" s="28">
        <f t="shared" si="335"/>
        <v>0</v>
      </c>
      <c r="X377" s="28">
        <f t="shared" si="335"/>
        <v>0</v>
      </c>
      <c r="Y377" s="28">
        <f t="shared" si="337"/>
        <v>2280</v>
      </c>
      <c r="Z377" s="28">
        <f t="shared" si="336"/>
        <v>2280</v>
      </c>
      <c r="AA377" s="28">
        <f t="shared" si="338"/>
        <v>1080</v>
      </c>
      <c r="AB377" s="28">
        <f t="shared" si="339"/>
        <v>3400</v>
      </c>
      <c r="AC377" s="28">
        <f t="shared" si="340"/>
        <v>4480</v>
      </c>
      <c r="AD377" s="80">
        <f t="shared" si="341"/>
        <v>4400</v>
      </c>
      <c r="AE377" s="80">
        <f t="shared" si="342"/>
        <v>4320</v>
      </c>
      <c r="AF377" s="109">
        <f t="shared" si="343"/>
        <v>4240</v>
      </c>
    </row>
    <row r="378" spans="1:32" x14ac:dyDescent="0.3">
      <c r="A378" s="29">
        <v>2462</v>
      </c>
      <c r="B378" s="22" t="s">
        <v>135</v>
      </c>
      <c r="C378" s="52"/>
      <c r="D378" s="52"/>
      <c r="E378" s="24">
        <v>40</v>
      </c>
      <c r="F378" s="24">
        <v>40</v>
      </c>
      <c r="G378" s="24">
        <v>40</v>
      </c>
      <c r="H378" s="24">
        <v>40</v>
      </c>
      <c r="I378" s="24">
        <v>40</v>
      </c>
      <c r="J378" s="24">
        <v>40</v>
      </c>
      <c r="K378" s="16"/>
      <c r="L378" s="87">
        <v>6</v>
      </c>
      <c r="M378" s="87">
        <v>183</v>
      </c>
      <c r="N378" s="87">
        <v>193</v>
      </c>
      <c r="O378" s="87">
        <f t="shared" si="333"/>
        <v>382</v>
      </c>
      <c r="P378" s="26">
        <v>96</v>
      </c>
      <c r="Q378" s="26">
        <v>305</v>
      </c>
      <c r="R378" s="27">
        <f t="shared" si="334"/>
        <v>401</v>
      </c>
      <c r="S378" s="27">
        <v>422</v>
      </c>
      <c r="T378" s="27">
        <v>443</v>
      </c>
      <c r="U378" s="27">
        <v>465</v>
      </c>
      <c r="V378" s="16"/>
      <c r="W378" s="28">
        <f t="shared" si="335"/>
        <v>0</v>
      </c>
      <c r="X378" s="28">
        <f t="shared" si="335"/>
        <v>0</v>
      </c>
      <c r="Y378" s="28">
        <f t="shared" si="337"/>
        <v>7720</v>
      </c>
      <c r="Z378" s="28">
        <f t="shared" si="336"/>
        <v>7720</v>
      </c>
      <c r="AA378" s="28">
        <f t="shared" si="338"/>
        <v>3840</v>
      </c>
      <c r="AB378" s="28">
        <f t="shared" si="339"/>
        <v>12200</v>
      </c>
      <c r="AC378" s="28">
        <f t="shared" si="340"/>
        <v>16040</v>
      </c>
      <c r="AD378" s="80">
        <f t="shared" si="341"/>
        <v>16880</v>
      </c>
      <c r="AE378" s="80">
        <f t="shared" si="342"/>
        <v>17720</v>
      </c>
      <c r="AF378" s="109">
        <f t="shared" si="343"/>
        <v>18600</v>
      </c>
    </row>
    <row r="379" spans="1:32" x14ac:dyDescent="0.3">
      <c r="A379" s="29">
        <v>2463</v>
      </c>
      <c r="B379" s="22" t="s">
        <v>136</v>
      </c>
      <c r="C379" s="52"/>
      <c r="D379" s="70"/>
      <c r="E379" s="24">
        <v>40</v>
      </c>
      <c r="F379" s="24">
        <v>40</v>
      </c>
      <c r="G379" s="24">
        <v>40</v>
      </c>
      <c r="H379" s="24">
        <v>40</v>
      </c>
      <c r="I379" s="24">
        <v>40</v>
      </c>
      <c r="J379" s="24">
        <v>40</v>
      </c>
      <c r="K379" s="16"/>
      <c r="L379" s="87">
        <v>16</v>
      </c>
      <c r="M379" s="87">
        <v>468</v>
      </c>
      <c r="N379" s="87">
        <v>492</v>
      </c>
      <c r="O379" s="87">
        <f t="shared" si="333"/>
        <v>976</v>
      </c>
      <c r="P379" s="26">
        <v>273</v>
      </c>
      <c r="Q379" s="26">
        <v>866</v>
      </c>
      <c r="R379" s="27">
        <f t="shared" si="334"/>
        <v>1139</v>
      </c>
      <c r="S379" s="27">
        <v>1329</v>
      </c>
      <c r="T379" s="27">
        <v>1551</v>
      </c>
      <c r="U379" s="27">
        <v>1810</v>
      </c>
      <c r="V379" s="16"/>
      <c r="W379" s="28">
        <f t="shared" si="335"/>
        <v>0</v>
      </c>
      <c r="X379" s="28">
        <f t="shared" si="335"/>
        <v>0</v>
      </c>
      <c r="Y379" s="28">
        <f t="shared" si="337"/>
        <v>19680</v>
      </c>
      <c r="Z379" s="28">
        <f t="shared" si="336"/>
        <v>19680</v>
      </c>
      <c r="AA379" s="28">
        <f t="shared" si="338"/>
        <v>10920</v>
      </c>
      <c r="AB379" s="28">
        <f t="shared" si="339"/>
        <v>34640</v>
      </c>
      <c r="AC379" s="28">
        <f t="shared" si="340"/>
        <v>45560</v>
      </c>
      <c r="AD379" s="80">
        <f t="shared" si="341"/>
        <v>53160</v>
      </c>
      <c r="AE379" s="80">
        <f t="shared" si="342"/>
        <v>62040</v>
      </c>
      <c r="AF379" s="109">
        <f t="shared" si="343"/>
        <v>72400</v>
      </c>
    </row>
    <row r="380" spans="1:32" x14ac:dyDescent="0.3">
      <c r="A380" s="29">
        <v>2464</v>
      </c>
      <c r="B380" s="22" t="s">
        <v>137</v>
      </c>
      <c r="C380" s="52"/>
      <c r="D380" s="52"/>
      <c r="E380" s="24">
        <v>40</v>
      </c>
      <c r="F380" s="24">
        <v>40</v>
      </c>
      <c r="G380" s="24">
        <v>40</v>
      </c>
      <c r="H380" s="24">
        <v>40</v>
      </c>
      <c r="I380" s="24">
        <v>40</v>
      </c>
      <c r="J380" s="24">
        <v>40</v>
      </c>
      <c r="K380" s="16"/>
      <c r="L380" s="87">
        <v>31</v>
      </c>
      <c r="M380" s="87">
        <v>920</v>
      </c>
      <c r="N380" s="87">
        <v>966</v>
      </c>
      <c r="O380" s="87">
        <f t="shared" si="333"/>
        <v>1917</v>
      </c>
      <c r="P380" s="26">
        <v>394</v>
      </c>
      <c r="Q380" s="26">
        <v>1248</v>
      </c>
      <c r="R380" s="27">
        <f t="shared" si="334"/>
        <v>1642</v>
      </c>
      <c r="S380" s="27">
        <v>1006</v>
      </c>
      <c r="T380" s="27">
        <v>862</v>
      </c>
      <c r="U380" s="27">
        <v>738</v>
      </c>
      <c r="V380" s="16"/>
      <c r="W380" s="28">
        <f t="shared" si="335"/>
        <v>0</v>
      </c>
      <c r="X380" s="28">
        <f t="shared" si="335"/>
        <v>0</v>
      </c>
      <c r="Y380" s="28">
        <f t="shared" si="337"/>
        <v>38640</v>
      </c>
      <c r="Z380" s="28">
        <f t="shared" si="336"/>
        <v>38640</v>
      </c>
      <c r="AA380" s="28">
        <f t="shared" si="338"/>
        <v>15760</v>
      </c>
      <c r="AB380" s="28">
        <f t="shared" si="339"/>
        <v>49920</v>
      </c>
      <c r="AC380" s="28">
        <f t="shared" si="340"/>
        <v>65680</v>
      </c>
      <c r="AD380" s="80">
        <f t="shared" si="341"/>
        <v>40240</v>
      </c>
      <c r="AE380" s="80">
        <f t="shared" si="342"/>
        <v>34480</v>
      </c>
      <c r="AF380" s="109">
        <f t="shared" si="343"/>
        <v>29520</v>
      </c>
    </row>
    <row r="381" spans="1:32" x14ac:dyDescent="0.3">
      <c r="A381" s="29">
        <v>2802</v>
      </c>
      <c r="B381" s="22" t="s">
        <v>138</v>
      </c>
      <c r="C381" s="52"/>
      <c r="D381" s="52"/>
      <c r="E381" s="24">
        <v>40</v>
      </c>
      <c r="F381" s="24">
        <v>40</v>
      </c>
      <c r="G381" s="24">
        <v>40</v>
      </c>
      <c r="H381" s="24">
        <v>40</v>
      </c>
      <c r="I381" s="24">
        <v>40</v>
      </c>
      <c r="J381" s="24">
        <v>40</v>
      </c>
      <c r="K381" s="16"/>
      <c r="L381" s="87">
        <v>0</v>
      </c>
      <c r="M381" s="87">
        <v>14</v>
      </c>
      <c r="N381" s="87">
        <v>15</v>
      </c>
      <c r="O381" s="87">
        <f t="shared" si="333"/>
        <v>29</v>
      </c>
      <c r="P381" s="26">
        <v>6</v>
      </c>
      <c r="Q381" s="26">
        <v>21</v>
      </c>
      <c r="R381" s="27">
        <f t="shared" si="334"/>
        <v>27</v>
      </c>
      <c r="S381" s="27">
        <v>26</v>
      </c>
      <c r="T381" s="27">
        <v>26</v>
      </c>
      <c r="U381" s="27">
        <v>27</v>
      </c>
      <c r="V381" s="16"/>
      <c r="W381" s="28">
        <f t="shared" si="335"/>
        <v>0</v>
      </c>
      <c r="X381" s="28">
        <f t="shared" si="335"/>
        <v>0</v>
      </c>
      <c r="Y381" s="28">
        <f t="shared" si="337"/>
        <v>600</v>
      </c>
      <c r="Z381" s="28">
        <f t="shared" si="336"/>
        <v>600</v>
      </c>
      <c r="AA381" s="28">
        <f t="shared" si="338"/>
        <v>240</v>
      </c>
      <c r="AB381" s="28">
        <f t="shared" si="339"/>
        <v>840</v>
      </c>
      <c r="AC381" s="28">
        <f t="shared" si="340"/>
        <v>1080</v>
      </c>
      <c r="AD381" s="80">
        <f t="shared" si="341"/>
        <v>1040</v>
      </c>
      <c r="AE381" s="80">
        <f t="shared" si="342"/>
        <v>1040</v>
      </c>
      <c r="AF381" s="109">
        <f t="shared" si="343"/>
        <v>1080</v>
      </c>
    </row>
    <row r="382" spans="1:32" x14ac:dyDescent="0.3">
      <c r="A382" s="29">
        <v>2806</v>
      </c>
      <c r="B382" s="22" t="s">
        <v>141</v>
      </c>
      <c r="C382" s="52"/>
      <c r="D382" s="52"/>
      <c r="E382" s="24">
        <v>90</v>
      </c>
      <c r="F382" s="24">
        <v>90</v>
      </c>
      <c r="G382" s="24">
        <v>90</v>
      </c>
      <c r="H382" s="24">
        <v>90</v>
      </c>
      <c r="I382" s="24">
        <v>90</v>
      </c>
      <c r="J382" s="24">
        <v>90</v>
      </c>
      <c r="K382" s="16"/>
      <c r="L382" s="87">
        <v>240</v>
      </c>
      <c r="M382" s="87">
        <v>7185</v>
      </c>
      <c r="N382" s="87">
        <v>7544</v>
      </c>
      <c r="O382" s="87">
        <f t="shared" si="333"/>
        <v>14969</v>
      </c>
      <c r="P382" s="26">
        <v>3729</v>
      </c>
      <c r="Q382" s="26">
        <v>11810</v>
      </c>
      <c r="R382" s="27">
        <f t="shared" si="334"/>
        <v>15539</v>
      </c>
      <c r="S382" s="27">
        <v>16131</v>
      </c>
      <c r="T382" s="27">
        <v>16745</v>
      </c>
      <c r="U382" s="27">
        <v>17383</v>
      </c>
      <c r="V382" s="16"/>
      <c r="W382" s="28">
        <f t="shared" si="335"/>
        <v>0</v>
      </c>
      <c r="X382" s="28">
        <f t="shared" si="335"/>
        <v>0</v>
      </c>
      <c r="Y382" s="28">
        <f t="shared" ref="Y382:Y384" si="344">N382*E382</f>
        <v>678960</v>
      </c>
      <c r="Z382" s="28">
        <f t="shared" si="336"/>
        <v>678960</v>
      </c>
      <c r="AA382" s="28">
        <f t="shared" si="338"/>
        <v>335610</v>
      </c>
      <c r="AB382" s="28">
        <f t="shared" si="339"/>
        <v>1062900</v>
      </c>
      <c r="AC382" s="28">
        <f t="shared" si="340"/>
        <v>1398510</v>
      </c>
      <c r="AD382" s="80">
        <f t="shared" si="341"/>
        <v>1451790</v>
      </c>
      <c r="AE382" s="80">
        <f t="shared" si="342"/>
        <v>1507050</v>
      </c>
      <c r="AF382" s="109">
        <f t="shared" si="343"/>
        <v>1564470</v>
      </c>
    </row>
    <row r="383" spans="1:32" x14ac:dyDescent="0.3">
      <c r="A383" s="29">
        <v>2812</v>
      </c>
      <c r="B383" s="22" t="s">
        <v>144</v>
      </c>
      <c r="C383" s="52"/>
      <c r="D383" s="52"/>
      <c r="E383" s="24">
        <v>8880</v>
      </c>
      <c r="F383" s="24">
        <v>8880</v>
      </c>
      <c r="G383" s="24">
        <v>8880</v>
      </c>
      <c r="H383" s="24">
        <v>8880</v>
      </c>
      <c r="I383" s="24">
        <v>8880</v>
      </c>
      <c r="J383" s="24">
        <v>8880</v>
      </c>
      <c r="K383" s="16"/>
      <c r="L383" s="87">
        <v>2</v>
      </c>
      <c r="M383" s="87">
        <v>51</v>
      </c>
      <c r="N383" s="87">
        <v>54</v>
      </c>
      <c r="O383" s="87">
        <f t="shared" si="333"/>
        <v>107</v>
      </c>
      <c r="P383" s="26">
        <v>26</v>
      </c>
      <c r="Q383" s="26">
        <v>81</v>
      </c>
      <c r="R383" s="27">
        <f t="shared" si="334"/>
        <v>107</v>
      </c>
      <c r="S383" s="27">
        <v>107</v>
      </c>
      <c r="T383" s="27">
        <v>107</v>
      </c>
      <c r="U383" s="27">
        <v>107</v>
      </c>
      <c r="V383" s="16"/>
      <c r="W383" s="28">
        <f t="shared" si="335"/>
        <v>0</v>
      </c>
      <c r="X383" s="28">
        <f t="shared" si="335"/>
        <v>0</v>
      </c>
      <c r="Y383" s="28">
        <f t="shared" si="344"/>
        <v>479520</v>
      </c>
      <c r="Z383" s="28">
        <f t="shared" si="336"/>
        <v>479520</v>
      </c>
      <c r="AA383" s="28">
        <f>F383*P383</f>
        <v>230880</v>
      </c>
      <c r="AB383" s="28">
        <f>G383*Q383</f>
        <v>719280</v>
      </c>
      <c r="AC383" s="28">
        <f>SUM(AA383:AB383)</f>
        <v>950160</v>
      </c>
      <c r="AD383" s="80">
        <f t="shared" si="341"/>
        <v>950160</v>
      </c>
      <c r="AE383" s="80">
        <f t="shared" si="342"/>
        <v>950160</v>
      </c>
      <c r="AF383" s="109">
        <f t="shared" si="343"/>
        <v>950160</v>
      </c>
    </row>
    <row r="384" spans="1:32" x14ac:dyDescent="0.3">
      <c r="A384" s="29">
        <v>2824</v>
      </c>
      <c r="B384" s="61" t="s">
        <v>149</v>
      </c>
      <c r="C384" s="52"/>
      <c r="D384" s="52"/>
      <c r="E384" s="62">
        <v>970</v>
      </c>
      <c r="F384" s="24">
        <v>970</v>
      </c>
      <c r="G384" s="24">
        <v>970</v>
      </c>
      <c r="H384" s="24">
        <v>970</v>
      </c>
      <c r="I384" s="24">
        <v>970</v>
      </c>
      <c r="J384" s="24">
        <v>970</v>
      </c>
      <c r="K384" s="16"/>
      <c r="L384" s="87">
        <v>2</v>
      </c>
      <c r="M384" s="87">
        <v>53</v>
      </c>
      <c r="N384" s="87">
        <v>56</v>
      </c>
      <c r="O384" s="87">
        <f t="shared" si="333"/>
        <v>111</v>
      </c>
      <c r="P384" s="26">
        <v>27</v>
      </c>
      <c r="Q384" s="26">
        <v>84</v>
      </c>
      <c r="R384" s="27">
        <f t="shared" si="334"/>
        <v>111</v>
      </c>
      <c r="S384" s="87">
        <v>111</v>
      </c>
      <c r="T384" s="87">
        <v>111</v>
      </c>
      <c r="U384" s="87">
        <v>111</v>
      </c>
      <c r="V384" s="16"/>
      <c r="W384" s="28">
        <f t="shared" si="335"/>
        <v>0</v>
      </c>
      <c r="X384" s="28">
        <f t="shared" si="335"/>
        <v>0</v>
      </c>
      <c r="Y384" s="28">
        <f t="shared" si="344"/>
        <v>54320</v>
      </c>
      <c r="Z384" s="28">
        <f t="shared" si="336"/>
        <v>54320</v>
      </c>
      <c r="AA384" s="28">
        <f>F384*P384</f>
        <v>26190</v>
      </c>
      <c r="AB384" s="28">
        <f>G384*Q384</f>
        <v>81480</v>
      </c>
      <c r="AC384" s="28">
        <f>SUM(AA384:AB384)</f>
        <v>107670</v>
      </c>
      <c r="AD384" s="80">
        <f t="shared" si="341"/>
        <v>107670</v>
      </c>
      <c r="AE384" s="80">
        <f t="shared" si="342"/>
        <v>107670</v>
      </c>
      <c r="AF384" s="109">
        <f t="shared" si="343"/>
        <v>107670</v>
      </c>
    </row>
    <row r="385" spans="1:32" x14ac:dyDescent="0.3">
      <c r="A385" s="190">
        <v>2812</v>
      </c>
      <c r="B385" s="136" t="s">
        <v>256</v>
      </c>
      <c r="C385" s="52"/>
      <c r="D385" s="52"/>
      <c r="E385" s="62">
        <v>2160</v>
      </c>
      <c r="F385" s="24">
        <v>2160</v>
      </c>
      <c r="G385" s="24">
        <v>2160</v>
      </c>
      <c r="H385" s="24">
        <v>2160</v>
      </c>
      <c r="I385" s="24">
        <v>2160</v>
      </c>
      <c r="J385" s="24">
        <v>2160</v>
      </c>
      <c r="K385" s="16"/>
      <c r="L385" s="87">
        <v>0</v>
      </c>
      <c r="M385" s="87">
        <v>6</v>
      </c>
      <c r="N385" s="87">
        <v>6</v>
      </c>
      <c r="O385" s="87">
        <f t="shared" si="333"/>
        <v>12</v>
      </c>
      <c r="P385" s="26">
        <v>3</v>
      </c>
      <c r="Q385" s="26">
        <v>9</v>
      </c>
      <c r="R385" s="27">
        <f t="shared" si="334"/>
        <v>12</v>
      </c>
      <c r="S385" s="87">
        <v>12</v>
      </c>
      <c r="T385" s="87">
        <v>12</v>
      </c>
      <c r="U385" s="87">
        <v>12</v>
      </c>
      <c r="V385" s="16"/>
      <c r="W385" s="28">
        <f t="shared" si="335"/>
        <v>0</v>
      </c>
      <c r="X385" s="28">
        <f t="shared" si="335"/>
        <v>0</v>
      </c>
      <c r="Y385" s="28">
        <f t="shared" ref="Y385:Y390" si="345">N385*E385</f>
        <v>12960</v>
      </c>
      <c r="Z385" s="28">
        <f t="shared" si="336"/>
        <v>12960</v>
      </c>
      <c r="AA385" s="28">
        <f t="shared" ref="AA385:AA390" si="346">F385*P385</f>
        <v>6480</v>
      </c>
      <c r="AB385" s="28">
        <f t="shared" ref="AB385:AB390" si="347">G385*Q385</f>
        <v>19440</v>
      </c>
      <c r="AC385" s="28">
        <f t="shared" ref="AC385:AC390" si="348">SUM(AA385:AB385)</f>
        <v>25920</v>
      </c>
      <c r="AD385" s="80">
        <f t="shared" ref="AD385:AD390" si="349">H385*S385</f>
        <v>25920</v>
      </c>
      <c r="AE385" s="80">
        <f t="shared" ref="AE385:AE390" si="350">I385*T385</f>
        <v>25920</v>
      </c>
      <c r="AF385" s="109">
        <f t="shared" ref="AF385:AF390" si="351">J385*U385</f>
        <v>25920</v>
      </c>
    </row>
    <row r="386" spans="1:32" x14ac:dyDescent="0.3">
      <c r="A386" s="190">
        <v>2812</v>
      </c>
      <c r="B386" s="136" t="s">
        <v>257</v>
      </c>
      <c r="C386" s="52"/>
      <c r="D386" s="52"/>
      <c r="E386" s="62">
        <v>-6720</v>
      </c>
      <c r="F386" s="62">
        <v>-6720</v>
      </c>
      <c r="G386" s="62">
        <v>-6720</v>
      </c>
      <c r="H386" s="62">
        <v>-6720</v>
      </c>
      <c r="I386" s="62">
        <v>-6720</v>
      </c>
      <c r="J386" s="62">
        <v>-6720</v>
      </c>
      <c r="K386" s="16"/>
      <c r="L386" s="87">
        <v>0</v>
      </c>
      <c r="M386" s="87">
        <v>6</v>
      </c>
      <c r="N386" s="87">
        <f>N385</f>
        <v>6</v>
      </c>
      <c r="O386" s="87">
        <f t="shared" si="333"/>
        <v>12</v>
      </c>
      <c r="P386" s="26">
        <v>3</v>
      </c>
      <c r="Q386" s="26">
        <v>9</v>
      </c>
      <c r="R386" s="27">
        <f t="shared" si="334"/>
        <v>12</v>
      </c>
      <c r="S386" s="87">
        <v>12</v>
      </c>
      <c r="T386" s="87">
        <v>12</v>
      </c>
      <c r="U386" s="87">
        <v>12</v>
      </c>
      <c r="V386" s="16"/>
      <c r="W386" s="28">
        <f t="shared" si="335"/>
        <v>0</v>
      </c>
      <c r="X386" s="28">
        <f t="shared" si="335"/>
        <v>0</v>
      </c>
      <c r="Y386" s="28">
        <f t="shared" si="345"/>
        <v>-40320</v>
      </c>
      <c r="Z386" s="28">
        <f t="shared" si="336"/>
        <v>-40320</v>
      </c>
      <c r="AA386" s="28">
        <f t="shared" si="346"/>
        <v>-20160</v>
      </c>
      <c r="AB386" s="28">
        <f t="shared" si="347"/>
        <v>-60480</v>
      </c>
      <c r="AC386" s="28">
        <f t="shared" si="348"/>
        <v>-80640</v>
      </c>
      <c r="AD386" s="80">
        <f t="shared" si="349"/>
        <v>-80640</v>
      </c>
      <c r="AE386" s="80">
        <f t="shared" si="350"/>
        <v>-80640</v>
      </c>
      <c r="AF386" s="109">
        <f t="shared" si="351"/>
        <v>-80640</v>
      </c>
    </row>
    <row r="387" spans="1:32" x14ac:dyDescent="0.3">
      <c r="A387" s="29">
        <v>2826</v>
      </c>
      <c r="B387" s="61" t="s">
        <v>150</v>
      </c>
      <c r="C387" s="57"/>
      <c r="D387" s="57"/>
      <c r="E387" s="62">
        <v>2570</v>
      </c>
      <c r="F387" s="62">
        <v>2570</v>
      </c>
      <c r="G387" s="62">
        <v>2570</v>
      </c>
      <c r="H387" s="62">
        <v>2570</v>
      </c>
      <c r="I387" s="62">
        <v>2570</v>
      </c>
      <c r="J387" s="62">
        <v>2570</v>
      </c>
      <c r="K387" s="16"/>
      <c r="L387" s="87">
        <v>3</v>
      </c>
      <c r="M387" s="87">
        <v>96</v>
      </c>
      <c r="N387" s="87">
        <v>101</v>
      </c>
      <c r="O387" s="87">
        <f t="shared" si="333"/>
        <v>200</v>
      </c>
      <c r="P387" s="26">
        <v>48</v>
      </c>
      <c r="Q387" s="26">
        <v>152</v>
      </c>
      <c r="R387" s="27">
        <f t="shared" si="334"/>
        <v>200</v>
      </c>
      <c r="S387" s="87">
        <v>200</v>
      </c>
      <c r="T387" s="87">
        <v>200</v>
      </c>
      <c r="U387" s="87">
        <v>200</v>
      </c>
      <c r="V387" s="16"/>
      <c r="W387" s="28">
        <f t="shared" si="335"/>
        <v>0</v>
      </c>
      <c r="X387" s="28">
        <f t="shared" si="335"/>
        <v>0</v>
      </c>
      <c r="Y387" s="28">
        <f t="shared" si="345"/>
        <v>259570</v>
      </c>
      <c r="Z387" s="28">
        <f t="shared" si="336"/>
        <v>259570</v>
      </c>
      <c r="AA387" s="28">
        <f t="shared" si="346"/>
        <v>123360</v>
      </c>
      <c r="AB387" s="28">
        <f t="shared" si="347"/>
        <v>390640</v>
      </c>
      <c r="AC387" s="28">
        <f t="shared" si="348"/>
        <v>514000</v>
      </c>
      <c r="AD387" s="80">
        <f t="shared" si="349"/>
        <v>514000</v>
      </c>
      <c r="AE387" s="80">
        <f t="shared" si="350"/>
        <v>514000</v>
      </c>
      <c r="AF387" s="109">
        <f t="shared" si="351"/>
        <v>514000</v>
      </c>
    </row>
    <row r="388" spans="1:32" x14ac:dyDescent="0.3">
      <c r="A388" s="72">
        <v>2827</v>
      </c>
      <c r="B388" s="61" t="s">
        <v>151</v>
      </c>
      <c r="C388" s="52"/>
      <c r="D388" s="52"/>
      <c r="E388" s="62">
        <v>8060</v>
      </c>
      <c r="F388" s="62">
        <v>8060</v>
      </c>
      <c r="G388" s="62">
        <v>8060</v>
      </c>
      <c r="H388" s="62">
        <v>8060</v>
      </c>
      <c r="I388" s="62">
        <v>8060</v>
      </c>
      <c r="J388" s="62">
        <v>8060</v>
      </c>
      <c r="K388" s="16"/>
      <c r="L388" s="87">
        <v>1</v>
      </c>
      <c r="M388" s="87">
        <v>33</v>
      </c>
      <c r="N388" s="87">
        <v>35</v>
      </c>
      <c r="O388" s="87">
        <f t="shared" si="333"/>
        <v>69</v>
      </c>
      <c r="P388" s="26">
        <v>17</v>
      </c>
      <c r="Q388" s="26">
        <v>52</v>
      </c>
      <c r="R388" s="27">
        <f t="shared" si="334"/>
        <v>69</v>
      </c>
      <c r="S388" s="87">
        <v>69</v>
      </c>
      <c r="T388" s="87">
        <v>69</v>
      </c>
      <c r="U388" s="87">
        <v>69</v>
      </c>
      <c r="V388" s="16"/>
      <c r="W388" s="28">
        <f t="shared" si="335"/>
        <v>0</v>
      </c>
      <c r="X388" s="28">
        <f t="shared" si="335"/>
        <v>0</v>
      </c>
      <c r="Y388" s="28">
        <f t="shared" si="345"/>
        <v>282100</v>
      </c>
      <c r="Z388" s="28">
        <f t="shared" si="336"/>
        <v>282100</v>
      </c>
      <c r="AA388" s="28">
        <f t="shared" si="346"/>
        <v>137020</v>
      </c>
      <c r="AB388" s="28">
        <f t="shared" si="347"/>
        <v>419120</v>
      </c>
      <c r="AC388" s="28">
        <f t="shared" si="348"/>
        <v>556140</v>
      </c>
      <c r="AD388" s="80">
        <f t="shared" si="349"/>
        <v>556140</v>
      </c>
      <c r="AE388" s="80">
        <f t="shared" si="350"/>
        <v>556140</v>
      </c>
      <c r="AF388" s="109">
        <f t="shared" si="351"/>
        <v>556140</v>
      </c>
    </row>
    <row r="389" spans="1:32" x14ac:dyDescent="0.3">
      <c r="A389" s="105">
        <v>2828</v>
      </c>
      <c r="B389" s="61" t="s">
        <v>213</v>
      </c>
      <c r="C389" s="52"/>
      <c r="D389" s="52"/>
      <c r="E389" s="62">
        <v>90</v>
      </c>
      <c r="F389" s="24">
        <v>90</v>
      </c>
      <c r="G389" s="24">
        <v>90</v>
      </c>
      <c r="H389" s="24">
        <v>90</v>
      </c>
      <c r="I389" s="24">
        <v>90</v>
      </c>
      <c r="J389" s="24">
        <v>90</v>
      </c>
      <c r="K389" s="16"/>
      <c r="L389" s="87">
        <v>0</v>
      </c>
      <c r="M389" s="87">
        <v>1</v>
      </c>
      <c r="N389" s="87">
        <v>2</v>
      </c>
      <c r="O389" s="87">
        <f t="shared" si="333"/>
        <v>3</v>
      </c>
      <c r="P389" s="26">
        <v>1</v>
      </c>
      <c r="Q389" s="26">
        <v>2</v>
      </c>
      <c r="R389" s="27">
        <f t="shared" si="334"/>
        <v>3</v>
      </c>
      <c r="S389" s="87">
        <v>3</v>
      </c>
      <c r="T389" s="87">
        <v>3</v>
      </c>
      <c r="U389" s="87">
        <v>3</v>
      </c>
      <c r="V389" s="16"/>
      <c r="W389" s="28">
        <f t="shared" si="335"/>
        <v>0</v>
      </c>
      <c r="X389" s="28">
        <f t="shared" si="335"/>
        <v>0</v>
      </c>
      <c r="Y389" s="28">
        <f t="shared" si="345"/>
        <v>180</v>
      </c>
      <c r="Z389" s="28">
        <f t="shared" si="336"/>
        <v>180</v>
      </c>
      <c r="AA389" s="28">
        <f t="shared" si="346"/>
        <v>90</v>
      </c>
      <c r="AB389" s="28">
        <f t="shared" si="347"/>
        <v>180</v>
      </c>
      <c r="AC389" s="28">
        <f t="shared" si="348"/>
        <v>270</v>
      </c>
      <c r="AD389" s="80">
        <f t="shared" si="349"/>
        <v>270</v>
      </c>
      <c r="AE389" s="80">
        <f t="shared" si="350"/>
        <v>270</v>
      </c>
      <c r="AF389" s="109">
        <f t="shared" si="351"/>
        <v>270</v>
      </c>
    </row>
    <row r="390" spans="1:32" x14ac:dyDescent="0.3">
      <c r="A390" s="105">
        <v>2829</v>
      </c>
      <c r="B390" s="61" t="s">
        <v>212</v>
      </c>
      <c r="C390" s="52"/>
      <c r="D390" s="52"/>
      <c r="E390" s="62">
        <v>140</v>
      </c>
      <c r="F390" s="24">
        <v>140</v>
      </c>
      <c r="G390" s="24">
        <v>140</v>
      </c>
      <c r="H390" s="24">
        <v>140</v>
      </c>
      <c r="I390" s="24">
        <v>140</v>
      </c>
      <c r="J390" s="24">
        <v>140</v>
      </c>
      <c r="K390" s="16"/>
      <c r="L390" s="87">
        <v>0</v>
      </c>
      <c r="M390" s="87">
        <v>0</v>
      </c>
      <c r="N390" s="87">
        <v>0</v>
      </c>
      <c r="O390" s="87">
        <f t="shared" si="333"/>
        <v>0</v>
      </c>
      <c r="P390" s="26">
        <v>0</v>
      </c>
      <c r="Q390" s="26">
        <v>0</v>
      </c>
      <c r="R390" s="27">
        <f t="shared" si="334"/>
        <v>0</v>
      </c>
      <c r="S390" s="87">
        <v>0</v>
      </c>
      <c r="T390" s="87">
        <v>0</v>
      </c>
      <c r="U390" s="87">
        <v>0</v>
      </c>
      <c r="V390" s="16"/>
      <c r="W390" s="28">
        <f t="shared" si="335"/>
        <v>0</v>
      </c>
      <c r="X390" s="28">
        <f t="shared" si="335"/>
        <v>0</v>
      </c>
      <c r="Y390" s="28">
        <f t="shared" si="345"/>
        <v>0</v>
      </c>
      <c r="Z390" s="28">
        <f t="shared" si="336"/>
        <v>0</v>
      </c>
      <c r="AA390" s="28">
        <f t="shared" si="346"/>
        <v>0</v>
      </c>
      <c r="AB390" s="28">
        <f t="shared" si="347"/>
        <v>0</v>
      </c>
      <c r="AC390" s="28">
        <f t="shared" si="348"/>
        <v>0</v>
      </c>
      <c r="AD390" s="80">
        <f t="shared" si="349"/>
        <v>0</v>
      </c>
      <c r="AE390" s="80">
        <f t="shared" si="350"/>
        <v>0</v>
      </c>
      <c r="AF390" s="109">
        <f t="shared" si="351"/>
        <v>0</v>
      </c>
    </row>
    <row r="391" spans="1:32" x14ac:dyDescent="0.3">
      <c r="A391" s="21">
        <v>2813</v>
      </c>
      <c r="B391" s="22" t="s">
        <v>145</v>
      </c>
      <c r="C391" s="52"/>
      <c r="D391" s="52"/>
      <c r="E391" s="24"/>
      <c r="F391" s="24"/>
      <c r="G391" s="24"/>
      <c r="H391" s="24"/>
      <c r="I391" s="24"/>
      <c r="J391" s="24"/>
      <c r="K391" s="16"/>
      <c r="L391" s="87">
        <v>0</v>
      </c>
      <c r="M391" s="87">
        <v>0</v>
      </c>
      <c r="N391" s="87">
        <v>0</v>
      </c>
      <c r="O391" s="87">
        <f t="shared" si="333"/>
        <v>0</v>
      </c>
      <c r="P391" s="26">
        <v>0</v>
      </c>
      <c r="Q391" s="26">
        <v>0</v>
      </c>
      <c r="R391" s="27">
        <f t="shared" si="334"/>
        <v>0</v>
      </c>
      <c r="S391" s="87">
        <v>0</v>
      </c>
      <c r="T391" s="87">
        <v>0</v>
      </c>
      <c r="U391" s="87">
        <v>0</v>
      </c>
      <c r="V391" s="16"/>
      <c r="W391" s="28">
        <f t="shared" ref="W391:X391" si="352">L391*C391</f>
        <v>0</v>
      </c>
      <c r="X391" s="28">
        <f t="shared" si="352"/>
        <v>0</v>
      </c>
      <c r="Y391" s="28">
        <f>N391*E391</f>
        <v>0</v>
      </c>
      <c r="Z391" s="28">
        <f t="shared" si="336"/>
        <v>0</v>
      </c>
      <c r="AA391" s="28">
        <f>F391*P391</f>
        <v>0</v>
      </c>
      <c r="AB391" s="28">
        <f>G391*Q391</f>
        <v>0</v>
      </c>
      <c r="AC391" s="28">
        <f>SUM(AA391:AB391)</f>
        <v>0</v>
      </c>
      <c r="AD391" s="80">
        <f>H391*S391</f>
        <v>0</v>
      </c>
      <c r="AE391" s="80">
        <f>I391*T391</f>
        <v>0</v>
      </c>
      <c r="AF391" s="109">
        <f>J391*U391</f>
        <v>0</v>
      </c>
    </row>
    <row r="392" spans="1:32" x14ac:dyDescent="0.3">
      <c r="A392" s="32" t="s">
        <v>154</v>
      </c>
      <c r="B392" s="33"/>
      <c r="C392" s="52"/>
      <c r="D392" s="52"/>
      <c r="E392" s="57"/>
      <c r="F392" s="57"/>
      <c r="G392" s="57"/>
      <c r="H392" s="57"/>
      <c r="I392" s="57"/>
      <c r="J392" s="57"/>
      <c r="K392" s="16"/>
      <c r="L392" s="25"/>
      <c r="M392" s="25"/>
      <c r="N392" s="25"/>
      <c r="O392" s="25"/>
      <c r="P392" s="26"/>
      <c r="Q392" s="26"/>
      <c r="R392" s="51"/>
      <c r="S392" s="26"/>
      <c r="T392" s="26"/>
      <c r="U392" s="26"/>
      <c r="V392" s="16"/>
      <c r="W392" s="53">
        <f>SUM(W375:W391)</f>
        <v>0</v>
      </c>
      <c r="X392" s="53">
        <f>SUM(X375:X391)</f>
        <v>0</v>
      </c>
      <c r="Y392" s="53">
        <f t="shared" ref="Y392:AF392" si="353">SUM(Y375:Y391)</f>
        <v>1805420</v>
      </c>
      <c r="Z392" s="53">
        <f t="shared" si="353"/>
        <v>1805420</v>
      </c>
      <c r="AA392" s="53">
        <f t="shared" si="353"/>
        <v>875440</v>
      </c>
      <c r="AB392" s="53">
        <f t="shared" si="353"/>
        <v>2746760</v>
      </c>
      <c r="AC392" s="53">
        <f t="shared" si="353"/>
        <v>3622200</v>
      </c>
      <c r="AD392" s="53">
        <f t="shared" si="353"/>
        <v>3657590</v>
      </c>
      <c r="AE392" s="53">
        <f t="shared" si="353"/>
        <v>3715960</v>
      </c>
      <c r="AF392" s="200">
        <f t="shared" si="353"/>
        <v>3778850</v>
      </c>
    </row>
    <row r="393" spans="1:32" x14ac:dyDescent="0.3">
      <c r="A393" s="44"/>
      <c r="B393" s="33"/>
      <c r="C393" s="52"/>
      <c r="D393" s="52"/>
      <c r="E393" s="57"/>
      <c r="F393" s="57"/>
      <c r="G393" s="57"/>
      <c r="H393" s="57"/>
      <c r="I393" s="57"/>
      <c r="J393" s="57"/>
      <c r="K393" s="16"/>
      <c r="L393" s="25"/>
      <c r="M393" s="25"/>
      <c r="N393" s="25"/>
      <c r="O393" s="25"/>
      <c r="P393" s="26"/>
      <c r="Q393" s="26"/>
      <c r="R393" s="51"/>
      <c r="S393" s="26"/>
      <c r="T393" s="26"/>
      <c r="U393" s="26"/>
      <c r="V393" s="16"/>
      <c r="W393" s="28"/>
      <c r="X393" s="28"/>
      <c r="Y393" s="28"/>
      <c r="Z393" s="28"/>
      <c r="AA393" s="28"/>
      <c r="AB393" s="28"/>
      <c r="AC393" s="28"/>
      <c r="AD393" s="80"/>
      <c r="AE393" s="28"/>
      <c r="AF393" s="109"/>
    </row>
    <row r="394" spans="1:32" x14ac:dyDescent="0.3">
      <c r="A394" s="32" t="s">
        <v>155</v>
      </c>
      <c r="B394" s="33"/>
      <c r="C394" s="52"/>
      <c r="D394" s="52"/>
      <c r="E394" s="57"/>
      <c r="F394" s="57"/>
      <c r="G394" s="57"/>
      <c r="H394" s="57"/>
      <c r="I394" s="57"/>
      <c r="J394" s="57"/>
      <c r="K394" s="16"/>
      <c r="L394" s="25"/>
      <c r="M394" s="25"/>
      <c r="N394" s="25"/>
      <c r="O394" s="25"/>
      <c r="P394" s="26"/>
      <c r="Q394" s="26"/>
      <c r="R394" s="51"/>
      <c r="S394" s="26"/>
      <c r="T394" s="26"/>
      <c r="U394" s="26"/>
      <c r="V394" s="16"/>
      <c r="W394" s="28"/>
      <c r="X394" s="28"/>
      <c r="Y394" s="28"/>
      <c r="Z394" s="28"/>
      <c r="AA394" s="28"/>
      <c r="AB394" s="28"/>
      <c r="AC394" s="28"/>
      <c r="AD394" s="80"/>
      <c r="AE394" s="28"/>
      <c r="AF394" s="109"/>
    </row>
    <row r="395" spans="1:32" x14ac:dyDescent="0.3">
      <c r="A395" s="21">
        <v>3053</v>
      </c>
      <c r="B395" s="22" t="s">
        <v>127</v>
      </c>
      <c r="C395" s="52"/>
      <c r="D395" s="52"/>
      <c r="E395" s="24">
        <v>35</v>
      </c>
      <c r="F395" s="24">
        <v>35</v>
      </c>
      <c r="G395" s="24">
        <v>35</v>
      </c>
      <c r="H395" s="24">
        <v>35</v>
      </c>
      <c r="I395" s="24">
        <v>35</v>
      </c>
      <c r="J395" s="24">
        <v>35</v>
      </c>
      <c r="K395" s="16"/>
      <c r="L395" s="25"/>
      <c r="M395" s="25"/>
      <c r="N395" s="87">
        <v>116</v>
      </c>
      <c r="O395" s="87">
        <f t="shared" ref="O395:O411" si="354">SUM(L395:N395)</f>
        <v>116</v>
      </c>
      <c r="P395" s="26">
        <v>27</v>
      </c>
      <c r="Q395" s="26">
        <v>84</v>
      </c>
      <c r="R395" s="27">
        <f t="shared" ref="R395:R411" si="355">SUM(P395:Q395)</f>
        <v>111</v>
      </c>
      <c r="S395" s="27">
        <v>106</v>
      </c>
      <c r="T395" s="27">
        <v>101</v>
      </c>
      <c r="U395" s="27">
        <v>96</v>
      </c>
      <c r="V395" s="16"/>
      <c r="W395" s="28">
        <f t="shared" ref="W395:W411" si="356">L395*C395</f>
        <v>0</v>
      </c>
      <c r="X395" s="28">
        <f t="shared" ref="X395:X411" si="357">M395*D395</f>
        <v>0</v>
      </c>
      <c r="Y395" s="28">
        <f t="shared" ref="Y395:Y404" si="358">N395*E395</f>
        <v>4060</v>
      </c>
      <c r="Z395" s="28">
        <f t="shared" ref="Z395:Z411" si="359">SUM(W395:Y395)</f>
        <v>4060</v>
      </c>
      <c r="AA395" s="28">
        <f t="shared" ref="AA395:AA404" si="360">F395*P395</f>
        <v>945</v>
      </c>
      <c r="AB395" s="28">
        <f t="shared" ref="AB395:AB404" si="361">G395*Q395</f>
        <v>2940</v>
      </c>
      <c r="AC395" s="28">
        <f t="shared" ref="AC395:AC401" si="362">SUM(AA395:AB395)</f>
        <v>3885</v>
      </c>
      <c r="AD395" s="80">
        <f>H395*S395</f>
        <v>3710</v>
      </c>
      <c r="AE395" s="80">
        <f>I395*T395</f>
        <v>3535</v>
      </c>
      <c r="AF395" s="109">
        <f>J395*U395</f>
        <v>3360</v>
      </c>
    </row>
    <row r="396" spans="1:32" x14ac:dyDescent="0.3">
      <c r="A396" s="21">
        <v>3451</v>
      </c>
      <c r="B396" s="22" t="s">
        <v>128</v>
      </c>
      <c r="C396" s="52"/>
      <c r="D396" s="52"/>
      <c r="E396" s="24">
        <v>20</v>
      </c>
      <c r="F396" s="24">
        <v>20</v>
      </c>
      <c r="G396" s="24">
        <v>20</v>
      </c>
      <c r="H396" s="24">
        <v>20</v>
      </c>
      <c r="I396" s="24">
        <v>20</v>
      </c>
      <c r="J396" s="24">
        <v>20</v>
      </c>
      <c r="K396" s="16"/>
      <c r="L396" s="25"/>
      <c r="M396" s="25"/>
      <c r="N396" s="87">
        <v>1</v>
      </c>
      <c r="O396" s="87">
        <f t="shared" si="354"/>
        <v>1</v>
      </c>
      <c r="P396" s="26">
        <v>0</v>
      </c>
      <c r="Q396" s="26">
        <v>1</v>
      </c>
      <c r="R396" s="27">
        <f t="shared" si="355"/>
        <v>1</v>
      </c>
      <c r="S396" s="27">
        <v>1</v>
      </c>
      <c r="T396" s="27">
        <v>1</v>
      </c>
      <c r="U396" s="27">
        <v>1</v>
      </c>
      <c r="V396" s="16"/>
      <c r="W396" s="28">
        <f t="shared" si="356"/>
        <v>0</v>
      </c>
      <c r="X396" s="28">
        <f t="shared" si="357"/>
        <v>0</v>
      </c>
      <c r="Y396" s="28">
        <f t="shared" si="358"/>
        <v>20</v>
      </c>
      <c r="Z396" s="28">
        <f t="shared" si="359"/>
        <v>20</v>
      </c>
      <c r="AA396" s="28">
        <f t="shared" si="360"/>
        <v>0</v>
      </c>
      <c r="AB396" s="28">
        <f t="shared" si="361"/>
        <v>20</v>
      </c>
      <c r="AC396" s="28">
        <f t="shared" si="362"/>
        <v>20</v>
      </c>
      <c r="AD396" s="80">
        <f t="shared" ref="AD396:AD401" si="363">H396*S396</f>
        <v>20</v>
      </c>
      <c r="AE396" s="80">
        <f t="shared" ref="AE396:AE401" si="364">I396*T396</f>
        <v>20</v>
      </c>
      <c r="AF396" s="109">
        <f t="shared" ref="AF396:AF401" si="365">J396*U396</f>
        <v>20</v>
      </c>
    </row>
    <row r="397" spans="1:32" x14ac:dyDescent="0.3">
      <c r="A397" s="21">
        <v>3454</v>
      </c>
      <c r="B397" s="22" t="s">
        <v>129</v>
      </c>
      <c r="C397" s="52"/>
      <c r="D397" s="52"/>
      <c r="E397" s="24">
        <v>20</v>
      </c>
      <c r="F397" s="24">
        <v>20</v>
      </c>
      <c r="G397" s="24">
        <v>20</v>
      </c>
      <c r="H397" s="24">
        <v>20</v>
      </c>
      <c r="I397" s="24">
        <v>20</v>
      </c>
      <c r="J397" s="24">
        <v>20</v>
      </c>
      <c r="K397" s="16"/>
      <c r="L397" s="25"/>
      <c r="M397" s="25"/>
      <c r="N397" s="87">
        <v>51</v>
      </c>
      <c r="O397" s="87">
        <f t="shared" si="354"/>
        <v>51</v>
      </c>
      <c r="P397" s="26">
        <v>12</v>
      </c>
      <c r="Q397" s="26">
        <v>38</v>
      </c>
      <c r="R397" s="27">
        <f t="shared" si="355"/>
        <v>50</v>
      </c>
      <c r="S397" s="27">
        <v>49</v>
      </c>
      <c r="T397" s="27">
        <v>48</v>
      </c>
      <c r="U397" s="27">
        <v>48</v>
      </c>
      <c r="V397" s="16"/>
      <c r="W397" s="28">
        <f t="shared" si="356"/>
        <v>0</v>
      </c>
      <c r="X397" s="28">
        <f t="shared" si="357"/>
        <v>0</v>
      </c>
      <c r="Y397" s="28">
        <f t="shared" si="358"/>
        <v>1020</v>
      </c>
      <c r="Z397" s="28">
        <f t="shared" si="359"/>
        <v>1020</v>
      </c>
      <c r="AA397" s="28">
        <f t="shared" si="360"/>
        <v>240</v>
      </c>
      <c r="AB397" s="28">
        <f t="shared" si="361"/>
        <v>760</v>
      </c>
      <c r="AC397" s="28">
        <f t="shared" si="362"/>
        <v>1000</v>
      </c>
      <c r="AD397" s="80">
        <f t="shared" si="363"/>
        <v>980</v>
      </c>
      <c r="AE397" s="80">
        <f t="shared" si="364"/>
        <v>960</v>
      </c>
      <c r="AF397" s="109">
        <f t="shared" si="365"/>
        <v>960</v>
      </c>
    </row>
    <row r="398" spans="1:32" x14ac:dyDescent="0.3">
      <c r="A398" s="21">
        <v>3462</v>
      </c>
      <c r="B398" s="22" t="s">
        <v>135</v>
      </c>
      <c r="C398" s="52"/>
      <c r="D398" s="52"/>
      <c r="E398" s="24">
        <v>20</v>
      </c>
      <c r="F398" s="24">
        <v>20</v>
      </c>
      <c r="G398" s="24">
        <v>20</v>
      </c>
      <c r="H398" s="24">
        <v>20</v>
      </c>
      <c r="I398" s="24">
        <v>20</v>
      </c>
      <c r="J398" s="24">
        <v>20</v>
      </c>
      <c r="K398" s="16"/>
      <c r="L398" s="25"/>
      <c r="M398" s="25"/>
      <c r="N398" s="87">
        <v>172</v>
      </c>
      <c r="O398" s="87">
        <f t="shared" si="354"/>
        <v>172</v>
      </c>
      <c r="P398" s="26">
        <v>43</v>
      </c>
      <c r="Q398" s="26">
        <v>137</v>
      </c>
      <c r="R398" s="27">
        <f t="shared" si="355"/>
        <v>180</v>
      </c>
      <c r="S398" s="27">
        <v>189</v>
      </c>
      <c r="T398" s="27">
        <v>199</v>
      </c>
      <c r="U398" s="27">
        <v>209</v>
      </c>
      <c r="V398" s="16"/>
      <c r="W398" s="28">
        <f t="shared" si="356"/>
        <v>0</v>
      </c>
      <c r="X398" s="28">
        <f t="shared" si="357"/>
        <v>0</v>
      </c>
      <c r="Y398" s="28">
        <f t="shared" si="358"/>
        <v>3440</v>
      </c>
      <c r="Z398" s="28">
        <f t="shared" si="359"/>
        <v>3440</v>
      </c>
      <c r="AA398" s="28">
        <f t="shared" si="360"/>
        <v>860</v>
      </c>
      <c r="AB398" s="28">
        <f t="shared" si="361"/>
        <v>2740</v>
      </c>
      <c r="AC398" s="28">
        <f t="shared" si="362"/>
        <v>3600</v>
      </c>
      <c r="AD398" s="80">
        <f t="shared" si="363"/>
        <v>3780</v>
      </c>
      <c r="AE398" s="80">
        <f t="shared" si="364"/>
        <v>3980</v>
      </c>
      <c r="AF398" s="109">
        <f t="shared" si="365"/>
        <v>4180</v>
      </c>
    </row>
    <row r="399" spans="1:32" x14ac:dyDescent="0.3">
      <c r="A399" s="21">
        <v>3463</v>
      </c>
      <c r="B399" s="22" t="s">
        <v>136</v>
      </c>
      <c r="C399" s="52"/>
      <c r="D399" s="52"/>
      <c r="E399" s="24">
        <v>20</v>
      </c>
      <c r="F399" s="24">
        <v>20</v>
      </c>
      <c r="G399" s="24">
        <v>20</v>
      </c>
      <c r="H399" s="24">
        <v>20</v>
      </c>
      <c r="I399" s="24">
        <v>20</v>
      </c>
      <c r="J399" s="24">
        <v>20</v>
      </c>
      <c r="K399" s="16"/>
      <c r="L399" s="25"/>
      <c r="M399" s="25"/>
      <c r="N399" s="87">
        <v>438</v>
      </c>
      <c r="O399" s="87">
        <f t="shared" si="354"/>
        <v>438</v>
      </c>
      <c r="P399" s="26">
        <v>123</v>
      </c>
      <c r="Q399" s="26">
        <v>389</v>
      </c>
      <c r="R399" s="27">
        <f t="shared" si="355"/>
        <v>512</v>
      </c>
      <c r="S399" s="27">
        <v>597</v>
      </c>
      <c r="T399" s="27">
        <v>697</v>
      </c>
      <c r="U399" s="27">
        <v>813</v>
      </c>
      <c r="V399" s="16"/>
      <c r="W399" s="28">
        <f t="shared" si="356"/>
        <v>0</v>
      </c>
      <c r="X399" s="28">
        <f t="shared" si="357"/>
        <v>0</v>
      </c>
      <c r="Y399" s="28">
        <f t="shared" si="358"/>
        <v>8760</v>
      </c>
      <c r="Z399" s="28">
        <f t="shared" si="359"/>
        <v>8760</v>
      </c>
      <c r="AA399" s="28">
        <f t="shared" si="360"/>
        <v>2460</v>
      </c>
      <c r="AB399" s="28">
        <f t="shared" si="361"/>
        <v>7780</v>
      </c>
      <c r="AC399" s="28">
        <f t="shared" si="362"/>
        <v>10240</v>
      </c>
      <c r="AD399" s="80">
        <f t="shared" si="363"/>
        <v>11940</v>
      </c>
      <c r="AE399" s="80">
        <f t="shared" si="364"/>
        <v>13940</v>
      </c>
      <c r="AF399" s="109">
        <f t="shared" si="365"/>
        <v>16260</v>
      </c>
    </row>
    <row r="400" spans="1:32" x14ac:dyDescent="0.3">
      <c r="A400" s="21">
        <v>3464</v>
      </c>
      <c r="B400" s="22" t="s">
        <v>137</v>
      </c>
      <c r="C400" s="52"/>
      <c r="D400" s="52"/>
      <c r="E400" s="24">
        <v>20</v>
      </c>
      <c r="F400" s="24">
        <v>20</v>
      </c>
      <c r="G400" s="24">
        <v>20</v>
      </c>
      <c r="H400" s="24">
        <v>20</v>
      </c>
      <c r="I400" s="24">
        <v>20</v>
      </c>
      <c r="J400" s="24">
        <v>20</v>
      </c>
      <c r="K400" s="16"/>
      <c r="L400" s="25"/>
      <c r="M400" s="25"/>
      <c r="N400" s="87">
        <v>861</v>
      </c>
      <c r="O400" s="87">
        <f t="shared" si="354"/>
        <v>861</v>
      </c>
      <c r="P400" s="26">
        <v>177</v>
      </c>
      <c r="Q400" s="26">
        <v>561</v>
      </c>
      <c r="R400" s="27">
        <f t="shared" si="355"/>
        <v>738</v>
      </c>
      <c r="S400" s="27">
        <v>452</v>
      </c>
      <c r="T400" s="27">
        <v>387</v>
      </c>
      <c r="U400" s="27">
        <v>332</v>
      </c>
      <c r="V400" s="16"/>
      <c r="W400" s="28">
        <f t="shared" si="356"/>
        <v>0</v>
      </c>
      <c r="X400" s="28">
        <f t="shared" si="357"/>
        <v>0</v>
      </c>
      <c r="Y400" s="28">
        <f t="shared" si="358"/>
        <v>17220</v>
      </c>
      <c r="Z400" s="28">
        <f t="shared" si="359"/>
        <v>17220</v>
      </c>
      <c r="AA400" s="28">
        <f t="shared" si="360"/>
        <v>3540</v>
      </c>
      <c r="AB400" s="28">
        <f t="shared" si="361"/>
        <v>11220</v>
      </c>
      <c r="AC400" s="28">
        <f t="shared" si="362"/>
        <v>14760</v>
      </c>
      <c r="AD400" s="80">
        <f t="shared" si="363"/>
        <v>9040</v>
      </c>
      <c r="AE400" s="80">
        <f t="shared" si="364"/>
        <v>7740</v>
      </c>
      <c r="AF400" s="109">
        <f t="shared" si="365"/>
        <v>6640</v>
      </c>
    </row>
    <row r="401" spans="1:32" x14ac:dyDescent="0.3">
      <c r="A401" s="29">
        <v>3802</v>
      </c>
      <c r="B401" s="22" t="s">
        <v>138</v>
      </c>
      <c r="C401" s="52"/>
      <c r="D401" s="52"/>
      <c r="E401" s="24">
        <v>20</v>
      </c>
      <c r="F401" s="24">
        <v>20</v>
      </c>
      <c r="G401" s="24">
        <v>20</v>
      </c>
      <c r="H401" s="24">
        <v>20</v>
      </c>
      <c r="I401" s="24">
        <v>20</v>
      </c>
      <c r="J401" s="24">
        <v>20</v>
      </c>
      <c r="K401" s="16"/>
      <c r="L401" s="25"/>
      <c r="M401" s="25"/>
      <c r="N401" s="87">
        <v>13</v>
      </c>
      <c r="O401" s="87">
        <f t="shared" si="354"/>
        <v>13</v>
      </c>
      <c r="P401" s="26">
        <v>3</v>
      </c>
      <c r="Q401" s="26">
        <v>9</v>
      </c>
      <c r="R401" s="27">
        <f t="shared" si="355"/>
        <v>12</v>
      </c>
      <c r="S401" s="27">
        <v>11</v>
      </c>
      <c r="T401" s="27">
        <v>12</v>
      </c>
      <c r="U401" s="27">
        <v>12</v>
      </c>
      <c r="V401" s="16"/>
      <c r="W401" s="28">
        <f t="shared" si="356"/>
        <v>0</v>
      </c>
      <c r="X401" s="28">
        <f t="shared" si="357"/>
        <v>0</v>
      </c>
      <c r="Y401" s="28">
        <f t="shared" si="358"/>
        <v>260</v>
      </c>
      <c r="Z401" s="28">
        <f t="shared" si="359"/>
        <v>260</v>
      </c>
      <c r="AA401" s="28">
        <f t="shared" si="360"/>
        <v>60</v>
      </c>
      <c r="AB401" s="28">
        <f t="shared" si="361"/>
        <v>180</v>
      </c>
      <c r="AC401" s="28">
        <f t="shared" si="362"/>
        <v>240</v>
      </c>
      <c r="AD401" s="80">
        <f t="shared" si="363"/>
        <v>220</v>
      </c>
      <c r="AE401" s="80">
        <f t="shared" si="364"/>
        <v>240</v>
      </c>
      <c r="AF401" s="109">
        <f t="shared" si="365"/>
        <v>240</v>
      </c>
    </row>
    <row r="402" spans="1:32" x14ac:dyDescent="0.3">
      <c r="A402" s="21">
        <v>3806</v>
      </c>
      <c r="B402" s="22" t="s">
        <v>141</v>
      </c>
      <c r="C402" s="52"/>
      <c r="D402" s="52"/>
      <c r="E402" s="24">
        <v>45</v>
      </c>
      <c r="F402" s="24">
        <v>45</v>
      </c>
      <c r="G402" s="24">
        <v>45</v>
      </c>
      <c r="H402" s="24">
        <v>45</v>
      </c>
      <c r="I402" s="24">
        <v>45</v>
      </c>
      <c r="J402" s="24">
        <v>45</v>
      </c>
      <c r="K402" s="16"/>
      <c r="L402" s="25"/>
      <c r="M402" s="25"/>
      <c r="N402" s="87">
        <v>6725</v>
      </c>
      <c r="O402" s="87">
        <f t="shared" si="354"/>
        <v>6725</v>
      </c>
      <c r="P402" s="26">
        <v>1675</v>
      </c>
      <c r="Q402" s="26">
        <v>5306</v>
      </c>
      <c r="R402" s="27">
        <f t="shared" si="355"/>
        <v>6981</v>
      </c>
      <c r="S402" s="27">
        <v>7247</v>
      </c>
      <c r="T402" s="27">
        <v>7523</v>
      </c>
      <c r="U402" s="27">
        <v>7810</v>
      </c>
      <c r="V402" s="16"/>
      <c r="W402" s="28">
        <f t="shared" si="356"/>
        <v>0</v>
      </c>
      <c r="X402" s="28">
        <f t="shared" si="357"/>
        <v>0</v>
      </c>
      <c r="Y402" s="28">
        <f t="shared" si="358"/>
        <v>302625</v>
      </c>
      <c r="Z402" s="28">
        <f t="shared" si="359"/>
        <v>302625</v>
      </c>
      <c r="AA402" s="28">
        <f t="shared" si="360"/>
        <v>75375</v>
      </c>
      <c r="AB402" s="28">
        <f t="shared" si="361"/>
        <v>238770</v>
      </c>
      <c r="AC402" s="28">
        <f>SUM(AA402:AB402)</f>
        <v>314145</v>
      </c>
      <c r="AD402" s="80">
        <f t="shared" ref="AD402:AF404" si="366">H402*S402</f>
        <v>326115</v>
      </c>
      <c r="AE402" s="80">
        <f t="shared" si="366"/>
        <v>338535</v>
      </c>
      <c r="AF402" s="109">
        <f t="shared" si="366"/>
        <v>351450</v>
      </c>
    </row>
    <row r="403" spans="1:32" x14ac:dyDescent="0.3">
      <c r="A403" s="29">
        <v>3812</v>
      </c>
      <c r="B403" s="22" t="s">
        <v>144</v>
      </c>
      <c r="C403" s="52"/>
      <c r="D403" s="52"/>
      <c r="E403" s="24">
        <v>4440</v>
      </c>
      <c r="F403" s="24">
        <v>4440</v>
      </c>
      <c r="G403" s="24">
        <v>4440</v>
      </c>
      <c r="H403" s="24">
        <v>4440</v>
      </c>
      <c r="I403" s="24">
        <v>4440</v>
      </c>
      <c r="J403" s="24">
        <v>4440</v>
      </c>
      <c r="K403" s="16"/>
      <c r="L403" s="25"/>
      <c r="M403" s="25"/>
      <c r="N403" s="87">
        <v>48</v>
      </c>
      <c r="O403" s="87">
        <f t="shared" si="354"/>
        <v>48</v>
      </c>
      <c r="P403" s="26">
        <v>12</v>
      </c>
      <c r="Q403" s="26">
        <v>36</v>
      </c>
      <c r="R403" s="27">
        <f t="shared" si="355"/>
        <v>48</v>
      </c>
      <c r="S403" s="27">
        <v>48</v>
      </c>
      <c r="T403" s="27">
        <v>48</v>
      </c>
      <c r="U403" s="27">
        <v>48</v>
      </c>
      <c r="V403" s="16"/>
      <c r="W403" s="28">
        <f t="shared" si="356"/>
        <v>0</v>
      </c>
      <c r="X403" s="28">
        <f t="shared" si="357"/>
        <v>0</v>
      </c>
      <c r="Y403" s="28">
        <f t="shared" si="358"/>
        <v>213120</v>
      </c>
      <c r="Z403" s="28">
        <f t="shared" si="359"/>
        <v>213120</v>
      </c>
      <c r="AA403" s="28">
        <f t="shared" si="360"/>
        <v>53280</v>
      </c>
      <c r="AB403" s="28">
        <f t="shared" si="361"/>
        <v>159840</v>
      </c>
      <c r="AC403" s="28">
        <f>SUM(AA403:AB403)</f>
        <v>213120</v>
      </c>
      <c r="AD403" s="80">
        <f t="shared" si="366"/>
        <v>213120</v>
      </c>
      <c r="AE403" s="80">
        <f t="shared" si="366"/>
        <v>213120</v>
      </c>
      <c r="AF403" s="109">
        <f t="shared" si="366"/>
        <v>213120</v>
      </c>
    </row>
    <row r="404" spans="1:32" x14ac:dyDescent="0.3">
      <c r="A404" s="29">
        <v>3824</v>
      </c>
      <c r="B404" s="61" t="s">
        <v>149</v>
      </c>
      <c r="C404" s="52"/>
      <c r="D404" s="52"/>
      <c r="E404" s="62">
        <v>485</v>
      </c>
      <c r="F404" s="62">
        <v>485</v>
      </c>
      <c r="G404" s="62">
        <v>485</v>
      </c>
      <c r="H404" s="62">
        <v>485</v>
      </c>
      <c r="I404" s="62">
        <v>485</v>
      </c>
      <c r="J404" s="62">
        <v>485</v>
      </c>
      <c r="K404" s="16"/>
      <c r="L404" s="87"/>
      <c r="M404" s="87"/>
      <c r="N404" s="87">
        <v>50</v>
      </c>
      <c r="O404" s="87">
        <f t="shared" si="354"/>
        <v>50</v>
      </c>
      <c r="P404" s="26">
        <v>12</v>
      </c>
      <c r="Q404" s="26">
        <v>38</v>
      </c>
      <c r="R404" s="27">
        <f t="shared" si="355"/>
        <v>50</v>
      </c>
      <c r="S404" s="87">
        <v>50</v>
      </c>
      <c r="T404" s="87">
        <v>50</v>
      </c>
      <c r="U404" s="87">
        <v>50</v>
      </c>
      <c r="V404" s="16"/>
      <c r="W404" s="28">
        <f t="shared" si="356"/>
        <v>0</v>
      </c>
      <c r="X404" s="28">
        <f t="shared" si="357"/>
        <v>0</v>
      </c>
      <c r="Y404" s="28">
        <f t="shared" si="358"/>
        <v>24250</v>
      </c>
      <c r="Z404" s="28">
        <f t="shared" si="359"/>
        <v>24250</v>
      </c>
      <c r="AA404" s="28">
        <f t="shared" si="360"/>
        <v>5820</v>
      </c>
      <c r="AB404" s="28">
        <f t="shared" si="361"/>
        <v>18430</v>
      </c>
      <c r="AC404" s="28">
        <f>SUM(AA404:AB404)</f>
        <v>24250</v>
      </c>
      <c r="AD404" s="80">
        <f t="shared" si="366"/>
        <v>24250</v>
      </c>
      <c r="AE404" s="80">
        <f t="shared" si="366"/>
        <v>24250</v>
      </c>
      <c r="AF404" s="109">
        <f t="shared" si="366"/>
        <v>24250</v>
      </c>
    </row>
    <row r="405" spans="1:32" x14ac:dyDescent="0.3">
      <c r="A405" s="190">
        <v>3812</v>
      </c>
      <c r="B405" s="136" t="s">
        <v>256</v>
      </c>
      <c r="C405" s="52"/>
      <c r="D405" s="52"/>
      <c r="E405" s="62">
        <v>1080</v>
      </c>
      <c r="F405" s="62">
        <v>1080</v>
      </c>
      <c r="G405" s="62">
        <v>1080</v>
      </c>
      <c r="H405" s="62">
        <v>1080</v>
      </c>
      <c r="I405" s="62">
        <v>1080</v>
      </c>
      <c r="J405" s="62">
        <v>1080</v>
      </c>
      <c r="K405" s="16"/>
      <c r="L405" s="25"/>
      <c r="M405" s="25"/>
      <c r="N405" s="87">
        <v>5</v>
      </c>
      <c r="O405" s="87">
        <f t="shared" si="354"/>
        <v>5</v>
      </c>
      <c r="P405" s="26">
        <v>1</v>
      </c>
      <c r="Q405" s="26">
        <v>4</v>
      </c>
      <c r="R405" s="27">
        <f t="shared" si="355"/>
        <v>5</v>
      </c>
      <c r="S405" s="87">
        <v>5</v>
      </c>
      <c r="T405" s="87">
        <v>5</v>
      </c>
      <c r="U405" s="87">
        <v>5</v>
      </c>
      <c r="V405" s="16"/>
      <c r="W405" s="28">
        <f t="shared" si="356"/>
        <v>0</v>
      </c>
      <c r="X405" s="28">
        <f t="shared" si="357"/>
        <v>0</v>
      </c>
      <c r="Y405" s="28">
        <f t="shared" ref="Y405:Y410" si="367">N405*E405</f>
        <v>5400</v>
      </c>
      <c r="Z405" s="28">
        <f t="shared" si="359"/>
        <v>5400</v>
      </c>
      <c r="AA405" s="28">
        <f t="shared" ref="AA405:AA410" si="368">F405*P405</f>
        <v>1080</v>
      </c>
      <c r="AB405" s="28">
        <f t="shared" ref="AB405:AB410" si="369">G405*Q405</f>
        <v>4320</v>
      </c>
      <c r="AC405" s="28">
        <f t="shared" ref="AC405:AC410" si="370">SUM(AA405:AB405)</f>
        <v>5400</v>
      </c>
      <c r="AD405" s="80">
        <f t="shared" ref="AD405:AD410" si="371">H405*S405</f>
        <v>5400</v>
      </c>
      <c r="AE405" s="80">
        <f t="shared" ref="AE405:AE410" si="372">I405*T405</f>
        <v>5400</v>
      </c>
      <c r="AF405" s="109">
        <f t="shared" ref="AF405:AF410" si="373">J405*U405</f>
        <v>5400</v>
      </c>
    </row>
    <row r="406" spans="1:32" x14ac:dyDescent="0.3">
      <c r="A406" s="190">
        <v>3812</v>
      </c>
      <c r="B406" s="136" t="s">
        <v>257</v>
      </c>
      <c r="C406" s="52"/>
      <c r="D406" s="52"/>
      <c r="E406" s="194">
        <v>-3360</v>
      </c>
      <c r="F406" s="194">
        <v>-3360</v>
      </c>
      <c r="G406" s="194">
        <v>-3360</v>
      </c>
      <c r="H406" s="194">
        <v>-3360</v>
      </c>
      <c r="I406" s="194">
        <v>-3360</v>
      </c>
      <c r="J406" s="194">
        <v>-3360</v>
      </c>
      <c r="K406" s="16"/>
      <c r="L406" s="87"/>
      <c r="M406" s="87"/>
      <c r="N406" s="87">
        <v>5</v>
      </c>
      <c r="O406" s="87">
        <f t="shared" si="354"/>
        <v>5</v>
      </c>
      <c r="P406" s="26">
        <v>1</v>
      </c>
      <c r="Q406" s="26">
        <v>4</v>
      </c>
      <c r="R406" s="27">
        <f t="shared" si="355"/>
        <v>5</v>
      </c>
      <c r="S406" s="87">
        <v>5</v>
      </c>
      <c r="T406" s="87">
        <v>5</v>
      </c>
      <c r="U406" s="87">
        <v>5</v>
      </c>
      <c r="V406" s="16"/>
      <c r="W406" s="28">
        <f t="shared" si="356"/>
        <v>0</v>
      </c>
      <c r="X406" s="28">
        <f t="shared" si="357"/>
        <v>0</v>
      </c>
      <c r="Y406" s="28">
        <f t="shared" si="367"/>
        <v>-16800</v>
      </c>
      <c r="Z406" s="28">
        <f t="shared" si="359"/>
        <v>-16800</v>
      </c>
      <c r="AA406" s="28">
        <f t="shared" si="368"/>
        <v>-3360</v>
      </c>
      <c r="AB406" s="28">
        <f t="shared" si="369"/>
        <v>-13440</v>
      </c>
      <c r="AC406" s="28">
        <f t="shared" si="370"/>
        <v>-16800</v>
      </c>
      <c r="AD406" s="80">
        <f t="shared" si="371"/>
        <v>-16800</v>
      </c>
      <c r="AE406" s="80">
        <f t="shared" si="372"/>
        <v>-16800</v>
      </c>
      <c r="AF406" s="109">
        <f t="shared" si="373"/>
        <v>-16800</v>
      </c>
    </row>
    <row r="407" spans="1:32" x14ac:dyDescent="0.3">
      <c r="A407" s="29">
        <v>3826</v>
      </c>
      <c r="B407" s="61" t="s">
        <v>150</v>
      </c>
      <c r="C407" s="57"/>
      <c r="D407" s="57"/>
      <c r="E407" s="62">
        <v>1285</v>
      </c>
      <c r="F407" s="62">
        <v>1285</v>
      </c>
      <c r="G407" s="62">
        <v>1285</v>
      </c>
      <c r="H407" s="62">
        <v>1285</v>
      </c>
      <c r="I407" s="62">
        <v>1285</v>
      </c>
      <c r="J407" s="62">
        <v>1285</v>
      </c>
      <c r="K407" s="16"/>
      <c r="L407" s="87"/>
      <c r="M407" s="87"/>
      <c r="N407" s="87">
        <v>90</v>
      </c>
      <c r="O407" s="87">
        <f t="shared" si="354"/>
        <v>90</v>
      </c>
      <c r="P407" s="26">
        <v>22</v>
      </c>
      <c r="Q407" s="26">
        <v>68</v>
      </c>
      <c r="R407" s="27">
        <f t="shared" si="355"/>
        <v>90</v>
      </c>
      <c r="S407" s="87">
        <v>90</v>
      </c>
      <c r="T407" s="87">
        <v>90</v>
      </c>
      <c r="U407" s="87">
        <v>90</v>
      </c>
      <c r="V407" s="16"/>
      <c r="W407" s="28">
        <f t="shared" si="356"/>
        <v>0</v>
      </c>
      <c r="X407" s="28">
        <f t="shared" si="357"/>
        <v>0</v>
      </c>
      <c r="Y407" s="28">
        <f t="shared" si="367"/>
        <v>115650</v>
      </c>
      <c r="Z407" s="28">
        <f t="shared" si="359"/>
        <v>115650</v>
      </c>
      <c r="AA407" s="28">
        <f t="shared" si="368"/>
        <v>28270</v>
      </c>
      <c r="AB407" s="28">
        <f t="shared" si="369"/>
        <v>87380</v>
      </c>
      <c r="AC407" s="28">
        <f t="shared" si="370"/>
        <v>115650</v>
      </c>
      <c r="AD407" s="80">
        <f t="shared" si="371"/>
        <v>115650</v>
      </c>
      <c r="AE407" s="80">
        <f t="shared" si="372"/>
        <v>115650</v>
      </c>
      <c r="AF407" s="109">
        <f t="shared" si="373"/>
        <v>115650</v>
      </c>
    </row>
    <row r="408" spans="1:32" x14ac:dyDescent="0.3">
      <c r="A408" s="29">
        <v>3827</v>
      </c>
      <c r="B408" s="61" t="s">
        <v>151</v>
      </c>
      <c r="C408" s="52"/>
      <c r="D408" s="52"/>
      <c r="E408" s="62">
        <v>4030</v>
      </c>
      <c r="F408" s="62">
        <v>4030</v>
      </c>
      <c r="G408" s="62">
        <v>4030</v>
      </c>
      <c r="H408" s="62">
        <v>4030</v>
      </c>
      <c r="I408" s="62">
        <v>4030</v>
      </c>
      <c r="J408" s="62">
        <v>4030</v>
      </c>
      <c r="K408" s="16"/>
      <c r="L408" s="87"/>
      <c r="M408" s="87"/>
      <c r="N408" s="87">
        <v>14</v>
      </c>
      <c r="O408" s="87">
        <f t="shared" si="354"/>
        <v>14</v>
      </c>
      <c r="P408" s="26">
        <v>3</v>
      </c>
      <c r="Q408" s="26">
        <v>11</v>
      </c>
      <c r="R408" s="27">
        <f t="shared" si="355"/>
        <v>14</v>
      </c>
      <c r="S408" s="87">
        <v>14</v>
      </c>
      <c r="T408" s="87">
        <v>14</v>
      </c>
      <c r="U408" s="87">
        <v>14</v>
      </c>
      <c r="V408" s="16"/>
      <c r="W408" s="28">
        <f t="shared" si="356"/>
        <v>0</v>
      </c>
      <c r="X408" s="28">
        <f t="shared" si="357"/>
        <v>0</v>
      </c>
      <c r="Y408" s="28">
        <f t="shared" si="367"/>
        <v>56420</v>
      </c>
      <c r="Z408" s="28">
        <f t="shared" si="359"/>
        <v>56420</v>
      </c>
      <c r="AA408" s="28">
        <f t="shared" si="368"/>
        <v>12090</v>
      </c>
      <c r="AB408" s="28">
        <f t="shared" si="369"/>
        <v>44330</v>
      </c>
      <c r="AC408" s="28">
        <f t="shared" si="370"/>
        <v>56420</v>
      </c>
      <c r="AD408" s="80">
        <f t="shared" si="371"/>
        <v>56420</v>
      </c>
      <c r="AE408" s="80">
        <f t="shared" si="372"/>
        <v>56420</v>
      </c>
      <c r="AF408" s="109">
        <f t="shared" si="373"/>
        <v>56420</v>
      </c>
    </row>
    <row r="409" spans="1:32" x14ac:dyDescent="0.3">
      <c r="A409" s="105">
        <v>3828</v>
      </c>
      <c r="B409" s="61" t="s">
        <v>152</v>
      </c>
      <c r="C409" s="52"/>
      <c r="D409" s="52"/>
      <c r="E409" s="62">
        <v>45</v>
      </c>
      <c r="F409" s="62">
        <v>45</v>
      </c>
      <c r="G409" s="62">
        <v>45</v>
      </c>
      <c r="H409" s="62">
        <v>45</v>
      </c>
      <c r="I409" s="62">
        <v>45</v>
      </c>
      <c r="J409" s="62">
        <v>45</v>
      </c>
      <c r="K409" s="16"/>
      <c r="L409" s="87"/>
      <c r="M409" s="87"/>
      <c r="N409" s="87">
        <v>1</v>
      </c>
      <c r="O409" s="87">
        <f t="shared" si="354"/>
        <v>1</v>
      </c>
      <c r="P409" s="26">
        <v>0</v>
      </c>
      <c r="Q409" s="26">
        <v>1</v>
      </c>
      <c r="R409" s="27">
        <f t="shared" si="355"/>
        <v>1</v>
      </c>
      <c r="S409" s="87">
        <v>1</v>
      </c>
      <c r="T409" s="87">
        <v>1</v>
      </c>
      <c r="U409" s="87">
        <v>1</v>
      </c>
      <c r="V409" s="16"/>
      <c r="W409" s="28">
        <f t="shared" si="356"/>
        <v>0</v>
      </c>
      <c r="X409" s="28">
        <f t="shared" si="357"/>
        <v>0</v>
      </c>
      <c r="Y409" s="28">
        <f t="shared" si="367"/>
        <v>45</v>
      </c>
      <c r="Z409" s="28">
        <f t="shared" si="359"/>
        <v>45</v>
      </c>
      <c r="AA409" s="28">
        <f t="shared" si="368"/>
        <v>0</v>
      </c>
      <c r="AB409" s="28">
        <f t="shared" si="369"/>
        <v>45</v>
      </c>
      <c r="AC409" s="28">
        <f t="shared" si="370"/>
        <v>45</v>
      </c>
      <c r="AD409" s="80">
        <f t="shared" si="371"/>
        <v>45</v>
      </c>
      <c r="AE409" s="80">
        <f t="shared" si="372"/>
        <v>45</v>
      </c>
      <c r="AF409" s="109">
        <f t="shared" si="373"/>
        <v>45</v>
      </c>
    </row>
    <row r="410" spans="1:32" x14ac:dyDescent="0.3">
      <c r="A410" s="105">
        <v>3829</v>
      </c>
      <c r="B410" s="61" t="s">
        <v>153</v>
      </c>
      <c r="C410" s="52"/>
      <c r="D410" s="52"/>
      <c r="E410" s="62">
        <v>70</v>
      </c>
      <c r="F410" s="62">
        <v>70</v>
      </c>
      <c r="G410" s="62">
        <v>70</v>
      </c>
      <c r="H410" s="62">
        <v>70</v>
      </c>
      <c r="I410" s="62">
        <v>70</v>
      </c>
      <c r="J410" s="62">
        <v>70</v>
      </c>
      <c r="K410" s="16"/>
      <c r="L410" s="87"/>
      <c r="M410" s="87"/>
      <c r="N410" s="87">
        <v>0</v>
      </c>
      <c r="O410" s="87">
        <f t="shared" si="354"/>
        <v>0</v>
      </c>
      <c r="P410" s="26">
        <v>0</v>
      </c>
      <c r="Q410" s="26">
        <v>0</v>
      </c>
      <c r="R410" s="27">
        <f t="shared" si="355"/>
        <v>0</v>
      </c>
      <c r="S410" s="87">
        <v>0</v>
      </c>
      <c r="T410" s="87">
        <v>0</v>
      </c>
      <c r="U410" s="87">
        <v>0</v>
      </c>
      <c r="V410" s="16"/>
      <c r="W410" s="28">
        <f t="shared" si="356"/>
        <v>0</v>
      </c>
      <c r="X410" s="28">
        <f t="shared" si="357"/>
        <v>0</v>
      </c>
      <c r="Y410" s="28">
        <f t="shared" si="367"/>
        <v>0</v>
      </c>
      <c r="Z410" s="28">
        <f t="shared" si="359"/>
        <v>0</v>
      </c>
      <c r="AA410" s="28">
        <f t="shared" si="368"/>
        <v>0</v>
      </c>
      <c r="AB410" s="28">
        <f t="shared" si="369"/>
        <v>0</v>
      </c>
      <c r="AC410" s="28">
        <f t="shared" si="370"/>
        <v>0</v>
      </c>
      <c r="AD410" s="80">
        <f t="shared" si="371"/>
        <v>0</v>
      </c>
      <c r="AE410" s="80">
        <f t="shared" si="372"/>
        <v>0</v>
      </c>
      <c r="AF410" s="109">
        <f t="shared" si="373"/>
        <v>0</v>
      </c>
    </row>
    <row r="411" spans="1:32" x14ac:dyDescent="0.3">
      <c r="A411" s="21">
        <v>3813</v>
      </c>
      <c r="B411" s="22" t="s">
        <v>145</v>
      </c>
      <c r="C411" s="52"/>
      <c r="D411" s="52"/>
      <c r="E411" s="24"/>
      <c r="F411" s="24"/>
      <c r="G411" s="24"/>
      <c r="H411" s="24"/>
      <c r="I411" s="24"/>
      <c r="J411" s="24"/>
      <c r="K411" s="16"/>
      <c r="L411" s="25"/>
      <c r="M411" s="25"/>
      <c r="N411" s="87">
        <v>0</v>
      </c>
      <c r="O411" s="87">
        <f t="shared" si="354"/>
        <v>0</v>
      </c>
      <c r="P411" s="26">
        <v>0</v>
      </c>
      <c r="Q411" s="26">
        <v>0</v>
      </c>
      <c r="R411" s="27">
        <f t="shared" si="355"/>
        <v>0</v>
      </c>
      <c r="S411" s="26">
        <v>0</v>
      </c>
      <c r="T411" s="26">
        <v>0</v>
      </c>
      <c r="U411" s="26">
        <v>0</v>
      </c>
      <c r="V411" s="16"/>
      <c r="W411" s="28">
        <f t="shared" si="356"/>
        <v>0</v>
      </c>
      <c r="X411" s="28">
        <f t="shared" si="357"/>
        <v>0</v>
      </c>
      <c r="Y411" s="28">
        <f>N411*E411</f>
        <v>0</v>
      </c>
      <c r="Z411" s="28">
        <f t="shared" si="359"/>
        <v>0</v>
      </c>
      <c r="AA411" s="28">
        <f>F411*P411</f>
        <v>0</v>
      </c>
      <c r="AB411" s="28">
        <f>G411*Q411</f>
        <v>0</v>
      </c>
      <c r="AC411" s="28">
        <f>SUM(AA411:AB411)</f>
        <v>0</v>
      </c>
      <c r="AD411" s="80">
        <f>H411*S411</f>
        <v>0</v>
      </c>
      <c r="AE411" s="80">
        <f>I411*T411</f>
        <v>0</v>
      </c>
      <c r="AF411" s="109">
        <f>J411*U411</f>
        <v>0</v>
      </c>
    </row>
    <row r="412" spans="1:32" x14ac:dyDescent="0.3">
      <c r="A412" s="32" t="s">
        <v>155</v>
      </c>
      <c r="B412" s="33"/>
      <c r="C412" s="52"/>
      <c r="D412" s="52"/>
      <c r="E412" s="52"/>
      <c r="F412" s="52"/>
      <c r="G412" s="52"/>
      <c r="H412" s="52"/>
      <c r="I412" s="52"/>
      <c r="J412" s="52"/>
      <c r="K412" s="16"/>
      <c r="L412" s="25"/>
      <c r="M412" s="25"/>
      <c r="N412" s="25"/>
      <c r="O412" s="25"/>
      <c r="P412" s="26"/>
      <c r="Q412" s="26"/>
      <c r="R412" s="51"/>
      <c r="S412" s="26"/>
      <c r="T412" s="26"/>
      <c r="U412" s="26"/>
      <c r="V412" s="16"/>
      <c r="W412" s="28">
        <f>SUM(W395:W411)</f>
        <v>0</v>
      </c>
      <c r="X412" s="28">
        <f>SUM(X395:X411)</f>
        <v>0</v>
      </c>
      <c r="Y412" s="28">
        <f t="shared" ref="Y412:AF412" si="374">SUM(Y395:Y411)</f>
        <v>735490</v>
      </c>
      <c r="Z412" s="28">
        <f t="shared" si="374"/>
        <v>735490</v>
      </c>
      <c r="AA412" s="28">
        <f t="shared" si="374"/>
        <v>180660</v>
      </c>
      <c r="AB412" s="28">
        <f t="shared" si="374"/>
        <v>565315</v>
      </c>
      <c r="AC412" s="28">
        <f t="shared" si="374"/>
        <v>745975</v>
      </c>
      <c r="AD412" s="28">
        <f t="shared" si="374"/>
        <v>753890</v>
      </c>
      <c r="AE412" s="28">
        <f t="shared" si="374"/>
        <v>767035</v>
      </c>
      <c r="AF412" s="109">
        <f t="shared" si="374"/>
        <v>781195</v>
      </c>
    </row>
    <row r="413" spans="1:32" x14ac:dyDescent="0.3">
      <c r="A413" s="32" t="s">
        <v>156</v>
      </c>
      <c r="B413" s="33"/>
      <c r="C413" s="52"/>
      <c r="D413" s="52"/>
      <c r="E413" s="52"/>
      <c r="F413" s="52"/>
      <c r="G413" s="52"/>
      <c r="H413" s="52"/>
      <c r="I413" s="52"/>
      <c r="J413" s="52"/>
      <c r="K413" s="16"/>
      <c r="L413" s="25"/>
      <c r="M413" s="25"/>
      <c r="N413" s="25"/>
      <c r="O413" s="25"/>
      <c r="P413" s="26"/>
      <c r="Q413" s="26"/>
      <c r="R413" s="51"/>
      <c r="S413" s="26"/>
      <c r="T413" s="26"/>
      <c r="U413" s="26"/>
      <c r="V413" s="16"/>
      <c r="W413" s="53">
        <f t="shared" ref="W413" si="375">W372+W392+W412</f>
        <v>958015</v>
      </c>
      <c r="X413" s="53">
        <f t="shared" ref="X413:AF413" si="376">X372+X392+X412</f>
        <v>30509420</v>
      </c>
      <c r="Y413" s="53">
        <f t="shared" si="376"/>
        <v>32875690</v>
      </c>
      <c r="Z413" s="53">
        <f t="shared" si="376"/>
        <v>64343125</v>
      </c>
      <c r="AA413" s="53">
        <f t="shared" si="376"/>
        <v>15680250</v>
      </c>
      <c r="AB413" s="53">
        <f t="shared" si="376"/>
        <v>49578100</v>
      </c>
      <c r="AC413" s="53">
        <f t="shared" si="376"/>
        <v>65258350</v>
      </c>
      <c r="AD413" s="53">
        <f t="shared" si="376"/>
        <v>65865435</v>
      </c>
      <c r="AE413" s="53">
        <f t="shared" si="376"/>
        <v>67595620</v>
      </c>
      <c r="AF413" s="109">
        <f t="shared" si="376"/>
        <v>69402110</v>
      </c>
    </row>
    <row r="414" spans="1:32" x14ac:dyDescent="0.3">
      <c r="A414" s="44"/>
      <c r="B414" s="33"/>
      <c r="C414" s="52"/>
      <c r="D414" s="52"/>
      <c r="E414" s="52"/>
      <c r="F414" s="52"/>
      <c r="G414" s="52"/>
      <c r="H414" s="52"/>
      <c r="I414" s="52"/>
      <c r="J414" s="52"/>
      <c r="K414" s="16"/>
      <c r="L414" s="25"/>
      <c r="M414" s="25"/>
      <c r="N414" s="25"/>
      <c r="O414" s="25"/>
      <c r="P414" s="26"/>
      <c r="Q414" s="26"/>
      <c r="R414" s="51"/>
      <c r="S414" s="26"/>
      <c r="T414" s="26"/>
      <c r="U414" s="26"/>
      <c r="V414" s="16"/>
      <c r="W414" s="28"/>
      <c r="X414" s="28"/>
      <c r="Y414" s="28"/>
      <c r="Z414" s="28"/>
      <c r="AA414" s="28"/>
      <c r="AB414" s="28"/>
      <c r="AC414" s="28"/>
      <c r="AD414" s="28"/>
      <c r="AE414" s="28"/>
      <c r="AF414" s="109"/>
    </row>
    <row r="415" spans="1:32" x14ac:dyDescent="0.3">
      <c r="A415" s="46" t="s">
        <v>157</v>
      </c>
      <c r="B415" s="47"/>
      <c r="C415" s="23"/>
      <c r="D415" s="23"/>
      <c r="E415" s="23"/>
      <c r="F415" s="23"/>
      <c r="G415" s="23"/>
      <c r="H415" s="23"/>
      <c r="I415" s="23"/>
      <c r="J415" s="23"/>
      <c r="K415" s="16"/>
      <c r="L415" s="25"/>
      <c r="M415" s="25"/>
      <c r="N415" s="25"/>
      <c r="O415" s="25"/>
      <c r="P415" s="26"/>
      <c r="Q415" s="26"/>
      <c r="R415" s="64"/>
      <c r="S415" s="55"/>
      <c r="T415" s="55"/>
      <c r="U415" s="55"/>
      <c r="V415" s="16"/>
      <c r="W415" s="28"/>
      <c r="X415" s="28"/>
      <c r="Y415" s="28"/>
      <c r="Z415" s="28"/>
      <c r="AA415" s="28"/>
      <c r="AB415" s="28"/>
      <c r="AC415" s="28"/>
      <c r="AD415" s="80"/>
      <c r="AE415" s="28"/>
      <c r="AF415" s="109"/>
    </row>
    <row r="416" spans="1:32" x14ac:dyDescent="0.3">
      <c r="A416" s="21">
        <v>9001</v>
      </c>
      <c r="B416" s="22" t="s">
        <v>158</v>
      </c>
      <c r="C416" s="37">
        <v>40</v>
      </c>
      <c r="D416" s="37">
        <v>40</v>
      </c>
      <c r="E416" s="38">
        <v>40</v>
      </c>
      <c r="F416" s="38">
        <v>40</v>
      </c>
      <c r="G416" s="38">
        <v>40</v>
      </c>
      <c r="H416" s="38">
        <v>40</v>
      </c>
      <c r="I416" s="38">
        <v>40</v>
      </c>
      <c r="J416" s="38">
        <v>40</v>
      </c>
      <c r="K416" s="16"/>
      <c r="L416" s="25">
        <v>57</v>
      </c>
      <c r="M416" s="25">
        <v>1715</v>
      </c>
      <c r="N416" s="25">
        <v>1801</v>
      </c>
      <c r="O416" s="87">
        <f t="shared" ref="O416:O432" si="377">SUM(L416:N416)</f>
        <v>3573</v>
      </c>
      <c r="P416" s="26">
        <v>895</v>
      </c>
      <c r="Q416" s="26">
        <v>2835</v>
      </c>
      <c r="R416" s="27">
        <f t="shared" ref="R416:R432" si="378">SUM(P416:Q416)</f>
        <v>3730</v>
      </c>
      <c r="S416" s="27">
        <v>3887</v>
      </c>
      <c r="T416" s="27">
        <v>4044</v>
      </c>
      <c r="U416" s="27">
        <v>4201</v>
      </c>
      <c r="V416" s="16"/>
      <c r="W416" s="28">
        <f t="shared" ref="W416:W431" si="379">L416*C416</f>
        <v>2280</v>
      </c>
      <c r="X416" s="28">
        <f t="shared" ref="X416:Y421" si="380">M416*D416</f>
        <v>68600</v>
      </c>
      <c r="Y416" s="28">
        <f t="shared" si="380"/>
        <v>72040</v>
      </c>
      <c r="Z416" s="28">
        <f t="shared" ref="Z416:Z432" si="381">SUM(W416:Y416)</f>
        <v>142920</v>
      </c>
      <c r="AA416" s="28">
        <f>F416*P416</f>
        <v>35800</v>
      </c>
      <c r="AB416" s="28">
        <f>G416*Q416</f>
        <v>113400</v>
      </c>
      <c r="AC416" s="28">
        <f>SUM(AA416:AB416)</f>
        <v>149200</v>
      </c>
      <c r="AD416" s="80">
        <f>H416*S416</f>
        <v>155480</v>
      </c>
      <c r="AE416" s="80">
        <f>I416*T416</f>
        <v>161760</v>
      </c>
      <c r="AF416" s="109">
        <f>J416*U416</f>
        <v>168040</v>
      </c>
    </row>
    <row r="417" spans="1:32" x14ac:dyDescent="0.3">
      <c r="A417" s="21">
        <v>9010</v>
      </c>
      <c r="B417" s="22" t="s">
        <v>159</v>
      </c>
      <c r="C417" s="37">
        <v>200</v>
      </c>
      <c r="D417" s="37">
        <v>200</v>
      </c>
      <c r="E417" s="38">
        <v>200</v>
      </c>
      <c r="F417" s="38">
        <v>200</v>
      </c>
      <c r="G417" s="38">
        <v>200</v>
      </c>
      <c r="H417" s="38">
        <v>200</v>
      </c>
      <c r="I417" s="38">
        <v>200</v>
      </c>
      <c r="J417" s="38">
        <v>200</v>
      </c>
      <c r="K417" s="16"/>
      <c r="L417" s="25">
        <v>54</v>
      </c>
      <c r="M417" s="25">
        <v>1612</v>
      </c>
      <c r="N417" s="25">
        <v>1693</v>
      </c>
      <c r="O417" s="87">
        <f t="shared" si="377"/>
        <v>3359</v>
      </c>
      <c r="P417" s="26">
        <v>842</v>
      </c>
      <c r="Q417" s="26">
        <v>2665</v>
      </c>
      <c r="R417" s="27">
        <f t="shared" si="378"/>
        <v>3507</v>
      </c>
      <c r="S417" s="27">
        <v>3654</v>
      </c>
      <c r="T417" s="27">
        <v>3802</v>
      </c>
      <c r="U417" s="27">
        <v>3950</v>
      </c>
      <c r="V417" s="16"/>
      <c r="W417" s="28">
        <f t="shared" si="379"/>
        <v>10800</v>
      </c>
      <c r="X417" s="28">
        <f t="shared" si="380"/>
        <v>322400</v>
      </c>
      <c r="Y417" s="28">
        <f t="shared" si="380"/>
        <v>338600</v>
      </c>
      <c r="Z417" s="28">
        <f t="shared" si="381"/>
        <v>671800</v>
      </c>
      <c r="AA417" s="28">
        <f t="shared" ref="AA417:AA422" si="382">F417*P417</f>
        <v>168400</v>
      </c>
      <c r="AB417" s="28">
        <f t="shared" ref="AB417:AB422" si="383">G417*Q417</f>
        <v>533000</v>
      </c>
      <c r="AC417" s="28">
        <f t="shared" ref="AC417:AC422" si="384">SUM(AA417:AB417)</f>
        <v>701400</v>
      </c>
      <c r="AD417" s="80">
        <f t="shared" ref="AD417:AD431" si="385">H417*S417</f>
        <v>730800</v>
      </c>
      <c r="AE417" s="80">
        <f t="shared" ref="AE417:AE431" si="386">I417*T417</f>
        <v>760400</v>
      </c>
      <c r="AF417" s="109">
        <f t="shared" ref="AF417:AF431" si="387">J417*U417</f>
        <v>790000</v>
      </c>
    </row>
    <row r="418" spans="1:32" x14ac:dyDescent="0.3">
      <c r="A418" s="21">
        <v>9011</v>
      </c>
      <c r="B418" s="22" t="s">
        <v>160</v>
      </c>
      <c r="C418" s="37">
        <v>450</v>
      </c>
      <c r="D418" s="37">
        <v>450</v>
      </c>
      <c r="E418" s="38">
        <v>450</v>
      </c>
      <c r="F418" s="38">
        <v>450</v>
      </c>
      <c r="G418" s="38">
        <v>450</v>
      </c>
      <c r="H418" s="38">
        <v>450</v>
      </c>
      <c r="I418" s="38">
        <v>450</v>
      </c>
      <c r="J418" s="38">
        <v>450</v>
      </c>
      <c r="K418" s="16"/>
      <c r="L418" s="25">
        <v>0</v>
      </c>
      <c r="M418" s="25">
        <v>0</v>
      </c>
      <c r="N418" s="25">
        <v>0</v>
      </c>
      <c r="O418" s="87">
        <f t="shared" si="377"/>
        <v>0</v>
      </c>
      <c r="P418" s="26">
        <v>0</v>
      </c>
      <c r="Q418" s="26">
        <v>0</v>
      </c>
      <c r="R418" s="27">
        <f t="shared" si="378"/>
        <v>0</v>
      </c>
      <c r="S418" s="27">
        <v>0</v>
      </c>
      <c r="T418" s="27">
        <v>0</v>
      </c>
      <c r="U418" s="27">
        <v>0</v>
      </c>
      <c r="V418" s="16"/>
      <c r="W418" s="28">
        <f t="shared" si="379"/>
        <v>0</v>
      </c>
      <c r="X418" s="28">
        <f t="shared" si="380"/>
        <v>0</v>
      </c>
      <c r="Y418" s="28">
        <f t="shared" si="380"/>
        <v>0</v>
      </c>
      <c r="Z418" s="28">
        <f t="shared" si="381"/>
        <v>0</v>
      </c>
      <c r="AA418" s="28">
        <f t="shared" si="382"/>
        <v>0</v>
      </c>
      <c r="AB418" s="28">
        <f t="shared" si="383"/>
        <v>0</v>
      </c>
      <c r="AC418" s="28">
        <f t="shared" si="384"/>
        <v>0</v>
      </c>
      <c r="AD418" s="80">
        <f t="shared" si="385"/>
        <v>0</v>
      </c>
      <c r="AE418" s="80">
        <f t="shared" si="386"/>
        <v>0</v>
      </c>
      <c r="AF418" s="109">
        <f t="shared" si="387"/>
        <v>0</v>
      </c>
    </row>
    <row r="419" spans="1:32" x14ac:dyDescent="0.3">
      <c r="A419" s="21">
        <v>9003</v>
      </c>
      <c r="B419" s="22" t="s">
        <v>161</v>
      </c>
      <c r="C419" s="37">
        <v>100</v>
      </c>
      <c r="D419" s="37">
        <v>100</v>
      </c>
      <c r="E419" s="38">
        <v>100</v>
      </c>
      <c r="F419" s="38">
        <v>100</v>
      </c>
      <c r="G419" s="38">
        <v>100</v>
      </c>
      <c r="H419" s="38">
        <v>100</v>
      </c>
      <c r="I419" s="38">
        <v>100</v>
      </c>
      <c r="J419" s="38">
        <v>100</v>
      </c>
      <c r="K419" s="16"/>
      <c r="L419" s="25">
        <v>32</v>
      </c>
      <c r="M419" s="25">
        <v>960</v>
      </c>
      <c r="N419" s="25">
        <v>1008</v>
      </c>
      <c r="O419" s="87">
        <f t="shared" si="377"/>
        <v>2000</v>
      </c>
      <c r="P419" s="26">
        <v>480</v>
      </c>
      <c r="Q419" s="26">
        <v>1520</v>
      </c>
      <c r="R419" s="27">
        <f t="shared" si="378"/>
        <v>2000</v>
      </c>
      <c r="S419" s="27">
        <v>2000</v>
      </c>
      <c r="T419" s="27">
        <v>2000</v>
      </c>
      <c r="U419" s="27">
        <v>2000</v>
      </c>
      <c r="V419" s="16"/>
      <c r="W419" s="28">
        <f t="shared" si="379"/>
        <v>3200</v>
      </c>
      <c r="X419" s="28">
        <f t="shared" si="380"/>
        <v>96000</v>
      </c>
      <c r="Y419" s="28">
        <f t="shared" si="380"/>
        <v>100800</v>
      </c>
      <c r="Z419" s="28">
        <f t="shared" si="381"/>
        <v>200000</v>
      </c>
      <c r="AA419" s="28">
        <f t="shared" si="382"/>
        <v>48000</v>
      </c>
      <c r="AB419" s="28">
        <f t="shared" si="383"/>
        <v>152000</v>
      </c>
      <c r="AC419" s="28">
        <f t="shared" si="384"/>
        <v>200000</v>
      </c>
      <c r="AD419" s="80">
        <f t="shared" si="385"/>
        <v>200000</v>
      </c>
      <c r="AE419" s="80">
        <f t="shared" si="386"/>
        <v>200000</v>
      </c>
      <c r="AF419" s="109">
        <f t="shared" si="387"/>
        <v>200000</v>
      </c>
    </row>
    <row r="420" spans="1:32" x14ac:dyDescent="0.3">
      <c r="A420" s="21">
        <v>9004</v>
      </c>
      <c r="B420" s="22" t="s">
        <v>162</v>
      </c>
      <c r="C420" s="37">
        <v>100</v>
      </c>
      <c r="D420" s="37">
        <v>100</v>
      </c>
      <c r="E420" s="38">
        <v>100</v>
      </c>
      <c r="F420" s="38">
        <v>100</v>
      </c>
      <c r="G420" s="38">
        <v>100</v>
      </c>
      <c r="H420" s="38">
        <v>100</v>
      </c>
      <c r="I420" s="38">
        <v>100</v>
      </c>
      <c r="J420" s="38">
        <v>100</v>
      </c>
      <c r="K420" s="16"/>
      <c r="L420" s="25">
        <v>0</v>
      </c>
      <c r="M420" s="25">
        <v>11</v>
      </c>
      <c r="N420" s="25">
        <v>11</v>
      </c>
      <c r="O420" s="87">
        <f t="shared" si="377"/>
        <v>22</v>
      </c>
      <c r="P420" s="26">
        <v>5</v>
      </c>
      <c r="Q420" s="26">
        <v>17</v>
      </c>
      <c r="R420" s="27">
        <f t="shared" si="378"/>
        <v>22</v>
      </c>
      <c r="S420" s="27">
        <v>22</v>
      </c>
      <c r="T420" s="27">
        <v>22</v>
      </c>
      <c r="U420" s="27">
        <v>22</v>
      </c>
      <c r="V420" s="16"/>
      <c r="W420" s="28">
        <f t="shared" si="379"/>
        <v>0</v>
      </c>
      <c r="X420" s="28">
        <f t="shared" si="380"/>
        <v>1100</v>
      </c>
      <c r="Y420" s="28">
        <f t="shared" si="380"/>
        <v>1100</v>
      </c>
      <c r="Z420" s="28">
        <f t="shared" si="381"/>
        <v>2200</v>
      </c>
      <c r="AA420" s="28">
        <f t="shared" si="382"/>
        <v>500</v>
      </c>
      <c r="AB420" s="28">
        <f t="shared" si="383"/>
        <v>1700</v>
      </c>
      <c r="AC420" s="28">
        <f t="shared" si="384"/>
        <v>2200</v>
      </c>
      <c r="AD420" s="80">
        <f t="shared" si="385"/>
        <v>2200</v>
      </c>
      <c r="AE420" s="80">
        <f t="shared" si="386"/>
        <v>2200</v>
      </c>
      <c r="AF420" s="109">
        <f t="shared" si="387"/>
        <v>2200</v>
      </c>
    </row>
    <row r="421" spans="1:32" x14ac:dyDescent="0.3">
      <c r="A421" s="21">
        <v>9005</v>
      </c>
      <c r="B421" s="22" t="s">
        <v>163</v>
      </c>
      <c r="C421" s="37">
        <v>10</v>
      </c>
      <c r="D421" s="37">
        <v>10</v>
      </c>
      <c r="E421" s="38">
        <v>10</v>
      </c>
      <c r="F421" s="38">
        <v>10</v>
      </c>
      <c r="G421" s="38">
        <v>10</v>
      </c>
      <c r="H421" s="38">
        <v>10</v>
      </c>
      <c r="I421" s="38">
        <v>10</v>
      </c>
      <c r="J421" s="38">
        <v>10</v>
      </c>
      <c r="K421" s="16"/>
      <c r="L421" s="25">
        <v>6</v>
      </c>
      <c r="M421" s="25">
        <v>167</v>
      </c>
      <c r="N421" s="25">
        <v>175</v>
      </c>
      <c r="O421" s="87">
        <f t="shared" si="377"/>
        <v>348</v>
      </c>
      <c r="P421" s="26">
        <v>84</v>
      </c>
      <c r="Q421" s="26">
        <v>264</v>
      </c>
      <c r="R421" s="27">
        <f t="shared" si="378"/>
        <v>348</v>
      </c>
      <c r="S421" s="27">
        <v>348</v>
      </c>
      <c r="T421" s="27">
        <v>348</v>
      </c>
      <c r="U421" s="27">
        <v>348</v>
      </c>
      <c r="V421" s="16"/>
      <c r="W421" s="28">
        <f t="shared" si="379"/>
        <v>60</v>
      </c>
      <c r="X421" s="28">
        <f t="shared" si="380"/>
        <v>1670</v>
      </c>
      <c r="Y421" s="28">
        <f t="shared" si="380"/>
        <v>1750</v>
      </c>
      <c r="Z421" s="28">
        <f t="shared" si="381"/>
        <v>3480</v>
      </c>
      <c r="AA421" s="28">
        <f t="shared" si="382"/>
        <v>840</v>
      </c>
      <c r="AB421" s="28">
        <f t="shared" si="383"/>
        <v>2640</v>
      </c>
      <c r="AC421" s="28">
        <f t="shared" si="384"/>
        <v>3480</v>
      </c>
      <c r="AD421" s="80">
        <f t="shared" si="385"/>
        <v>3480</v>
      </c>
      <c r="AE421" s="80">
        <f t="shared" si="386"/>
        <v>3480</v>
      </c>
      <c r="AF421" s="109">
        <f t="shared" si="387"/>
        <v>3480</v>
      </c>
    </row>
    <row r="422" spans="1:32" x14ac:dyDescent="0.3">
      <c r="A422" s="21">
        <v>9006</v>
      </c>
      <c r="B422" s="22" t="s">
        <v>164</v>
      </c>
      <c r="C422" s="37">
        <v>20</v>
      </c>
      <c r="D422" s="37">
        <v>20</v>
      </c>
      <c r="E422" s="38">
        <v>20</v>
      </c>
      <c r="F422" s="38">
        <v>20</v>
      </c>
      <c r="G422" s="38">
        <v>20</v>
      </c>
      <c r="H422" s="38">
        <v>20</v>
      </c>
      <c r="I422" s="38">
        <v>20</v>
      </c>
      <c r="J422" s="38">
        <v>20</v>
      </c>
      <c r="K422" s="16"/>
      <c r="L422" s="25">
        <v>0</v>
      </c>
      <c r="M422" s="25">
        <v>12</v>
      </c>
      <c r="N422" s="25">
        <v>13</v>
      </c>
      <c r="O422" s="87">
        <f t="shared" si="377"/>
        <v>25</v>
      </c>
      <c r="P422" s="26">
        <v>6</v>
      </c>
      <c r="Q422" s="26">
        <v>19</v>
      </c>
      <c r="R422" s="27">
        <f t="shared" si="378"/>
        <v>25</v>
      </c>
      <c r="S422" s="27">
        <v>25</v>
      </c>
      <c r="T422" s="27">
        <v>25</v>
      </c>
      <c r="U422" s="27">
        <v>25</v>
      </c>
      <c r="V422" s="16"/>
      <c r="W422" s="28">
        <f t="shared" si="379"/>
        <v>0</v>
      </c>
      <c r="X422" s="28">
        <f t="shared" ref="X422:X431" si="388">M422*D422</f>
        <v>240</v>
      </c>
      <c r="Y422" s="28">
        <f t="shared" ref="Y422:Y431" si="389">N422*E422</f>
        <v>260</v>
      </c>
      <c r="Z422" s="28">
        <f t="shared" si="381"/>
        <v>500</v>
      </c>
      <c r="AA422" s="28">
        <f t="shared" si="382"/>
        <v>120</v>
      </c>
      <c r="AB422" s="28">
        <f t="shared" si="383"/>
        <v>380</v>
      </c>
      <c r="AC422" s="28">
        <f t="shared" si="384"/>
        <v>500</v>
      </c>
      <c r="AD422" s="80">
        <f t="shared" si="385"/>
        <v>500</v>
      </c>
      <c r="AE422" s="80">
        <f t="shared" si="386"/>
        <v>500</v>
      </c>
      <c r="AF422" s="109">
        <f t="shared" si="387"/>
        <v>500</v>
      </c>
    </row>
    <row r="423" spans="1:32" x14ac:dyDescent="0.3">
      <c r="A423" s="21">
        <v>9012</v>
      </c>
      <c r="B423" s="22" t="s">
        <v>165</v>
      </c>
      <c r="C423" s="37">
        <v>130</v>
      </c>
      <c r="D423" s="37">
        <v>130</v>
      </c>
      <c r="E423" s="38">
        <v>130</v>
      </c>
      <c r="F423" s="38">
        <v>130</v>
      </c>
      <c r="G423" s="38">
        <v>130</v>
      </c>
      <c r="H423" s="38">
        <v>130</v>
      </c>
      <c r="I423" s="38">
        <v>130</v>
      </c>
      <c r="J423" s="38">
        <v>130</v>
      </c>
      <c r="K423" s="16"/>
      <c r="L423" s="25">
        <v>0</v>
      </c>
      <c r="M423" s="25">
        <v>6</v>
      </c>
      <c r="N423" s="25">
        <v>6</v>
      </c>
      <c r="O423" s="87">
        <f t="shared" si="377"/>
        <v>12</v>
      </c>
      <c r="P423" s="26">
        <v>3</v>
      </c>
      <c r="Q423" s="26">
        <v>10</v>
      </c>
      <c r="R423" s="27">
        <f t="shared" si="378"/>
        <v>13</v>
      </c>
      <c r="S423" s="27">
        <v>15</v>
      </c>
      <c r="T423" s="27">
        <v>18</v>
      </c>
      <c r="U423" s="27">
        <v>20</v>
      </c>
      <c r="V423" s="16"/>
      <c r="W423" s="28">
        <f t="shared" si="379"/>
        <v>0</v>
      </c>
      <c r="X423" s="28">
        <f t="shared" si="388"/>
        <v>780</v>
      </c>
      <c r="Y423" s="28">
        <f t="shared" si="389"/>
        <v>780</v>
      </c>
      <c r="Z423" s="28">
        <f t="shared" si="381"/>
        <v>1560</v>
      </c>
      <c r="AA423" s="28">
        <f t="shared" ref="AA423:AA430" si="390">F423*P423</f>
        <v>390</v>
      </c>
      <c r="AB423" s="28">
        <f t="shared" ref="AB423:AB430" si="391">G423*Q423</f>
        <v>1300</v>
      </c>
      <c r="AC423" s="28">
        <f t="shared" ref="AC423:AC430" si="392">SUM(AA423:AB423)</f>
        <v>1690</v>
      </c>
      <c r="AD423" s="80">
        <f t="shared" si="385"/>
        <v>1950</v>
      </c>
      <c r="AE423" s="80">
        <f t="shared" si="386"/>
        <v>2340</v>
      </c>
      <c r="AF423" s="109">
        <f t="shared" si="387"/>
        <v>2600</v>
      </c>
    </row>
    <row r="424" spans="1:32" x14ac:dyDescent="0.3">
      <c r="A424" s="21">
        <v>9013</v>
      </c>
      <c r="B424" s="22" t="s">
        <v>166</v>
      </c>
      <c r="C424" s="37">
        <v>130</v>
      </c>
      <c r="D424" s="37">
        <v>130</v>
      </c>
      <c r="E424" s="38">
        <v>130</v>
      </c>
      <c r="F424" s="38">
        <v>130</v>
      </c>
      <c r="G424" s="38">
        <v>130</v>
      </c>
      <c r="H424" s="38">
        <v>130</v>
      </c>
      <c r="I424" s="38">
        <v>130</v>
      </c>
      <c r="J424" s="38">
        <v>130</v>
      </c>
      <c r="K424" s="16"/>
      <c r="L424" s="25">
        <v>0</v>
      </c>
      <c r="M424" s="25">
        <v>3</v>
      </c>
      <c r="N424" s="25">
        <v>3</v>
      </c>
      <c r="O424" s="87">
        <f t="shared" si="377"/>
        <v>6</v>
      </c>
      <c r="P424" s="26">
        <v>2</v>
      </c>
      <c r="Q424" s="26">
        <v>7</v>
      </c>
      <c r="R424" s="27">
        <f t="shared" si="378"/>
        <v>9</v>
      </c>
      <c r="S424" s="27">
        <v>9</v>
      </c>
      <c r="T424" s="27">
        <v>9</v>
      </c>
      <c r="U424" s="27">
        <v>9</v>
      </c>
      <c r="V424" s="16"/>
      <c r="W424" s="28">
        <f t="shared" si="379"/>
        <v>0</v>
      </c>
      <c r="X424" s="28">
        <f t="shared" si="388"/>
        <v>390</v>
      </c>
      <c r="Y424" s="28">
        <f t="shared" si="389"/>
        <v>390</v>
      </c>
      <c r="Z424" s="28">
        <f t="shared" si="381"/>
        <v>780</v>
      </c>
      <c r="AA424" s="28">
        <f t="shared" si="390"/>
        <v>260</v>
      </c>
      <c r="AB424" s="28">
        <f t="shared" si="391"/>
        <v>910</v>
      </c>
      <c r="AC424" s="28">
        <f t="shared" si="392"/>
        <v>1170</v>
      </c>
      <c r="AD424" s="80">
        <f t="shared" si="385"/>
        <v>1170</v>
      </c>
      <c r="AE424" s="80">
        <f t="shared" si="386"/>
        <v>1170</v>
      </c>
      <c r="AF424" s="109">
        <f t="shared" si="387"/>
        <v>1170</v>
      </c>
    </row>
    <row r="425" spans="1:32" x14ac:dyDescent="0.3">
      <c r="A425" s="21">
        <v>9015</v>
      </c>
      <c r="B425" s="22" t="s">
        <v>167</v>
      </c>
      <c r="C425" s="37">
        <v>118</v>
      </c>
      <c r="D425" s="37">
        <v>118</v>
      </c>
      <c r="E425" s="38">
        <v>120</v>
      </c>
      <c r="F425" s="38">
        <v>120</v>
      </c>
      <c r="G425" s="38">
        <v>120</v>
      </c>
      <c r="H425" s="38">
        <v>120</v>
      </c>
      <c r="I425" s="38">
        <v>120</v>
      </c>
      <c r="J425" s="38">
        <v>120</v>
      </c>
      <c r="K425" s="16"/>
      <c r="L425" s="25">
        <v>0</v>
      </c>
      <c r="M425" s="25">
        <v>0</v>
      </c>
      <c r="N425" s="25">
        <v>0</v>
      </c>
      <c r="O425" s="87">
        <f t="shared" si="377"/>
        <v>0</v>
      </c>
      <c r="P425" s="26">
        <v>0</v>
      </c>
      <c r="Q425" s="26">
        <v>0</v>
      </c>
      <c r="R425" s="27">
        <f t="shared" si="378"/>
        <v>0</v>
      </c>
      <c r="S425" s="27">
        <v>0</v>
      </c>
      <c r="T425" s="27">
        <v>0</v>
      </c>
      <c r="U425" s="27">
        <v>0</v>
      </c>
      <c r="V425" s="16"/>
      <c r="W425" s="28">
        <f t="shared" si="379"/>
        <v>0</v>
      </c>
      <c r="X425" s="28">
        <f t="shared" si="388"/>
        <v>0</v>
      </c>
      <c r="Y425" s="28">
        <f t="shared" si="389"/>
        <v>0</v>
      </c>
      <c r="Z425" s="28">
        <f t="shared" si="381"/>
        <v>0</v>
      </c>
      <c r="AA425" s="28">
        <f t="shared" si="390"/>
        <v>0</v>
      </c>
      <c r="AB425" s="28">
        <f t="shared" si="391"/>
        <v>0</v>
      </c>
      <c r="AC425" s="28">
        <f t="shared" si="392"/>
        <v>0</v>
      </c>
      <c r="AD425" s="80">
        <f t="shared" si="385"/>
        <v>0</v>
      </c>
      <c r="AE425" s="80">
        <f t="shared" si="386"/>
        <v>0</v>
      </c>
      <c r="AF425" s="109">
        <f t="shared" si="387"/>
        <v>0</v>
      </c>
    </row>
    <row r="426" spans="1:32" x14ac:dyDescent="0.3">
      <c r="A426" s="21">
        <v>9016</v>
      </c>
      <c r="B426" s="22" t="s">
        <v>168</v>
      </c>
      <c r="C426" s="37">
        <v>25</v>
      </c>
      <c r="D426" s="37">
        <v>25</v>
      </c>
      <c r="E426" s="38">
        <v>25</v>
      </c>
      <c r="F426" s="38">
        <v>25</v>
      </c>
      <c r="G426" s="38">
        <v>25</v>
      </c>
      <c r="H426" s="38">
        <v>25</v>
      </c>
      <c r="I426" s="38">
        <v>25</v>
      </c>
      <c r="J426" s="38">
        <v>25</v>
      </c>
      <c r="K426" s="16"/>
      <c r="L426" s="25">
        <v>0</v>
      </c>
      <c r="M426" s="25">
        <v>0</v>
      </c>
      <c r="N426" s="25">
        <v>0</v>
      </c>
      <c r="O426" s="87">
        <f t="shared" si="377"/>
        <v>0</v>
      </c>
      <c r="P426" s="26">
        <v>0</v>
      </c>
      <c r="Q426" s="26">
        <v>0</v>
      </c>
      <c r="R426" s="27">
        <f t="shared" si="378"/>
        <v>0</v>
      </c>
      <c r="S426" s="27">
        <v>0</v>
      </c>
      <c r="T426" s="27">
        <v>0</v>
      </c>
      <c r="U426" s="27">
        <v>0</v>
      </c>
      <c r="V426" s="16"/>
      <c r="W426" s="28">
        <f t="shared" si="379"/>
        <v>0</v>
      </c>
      <c r="X426" s="28">
        <f t="shared" si="388"/>
        <v>0</v>
      </c>
      <c r="Y426" s="28">
        <f t="shared" si="389"/>
        <v>0</v>
      </c>
      <c r="Z426" s="28">
        <f t="shared" si="381"/>
        <v>0</v>
      </c>
      <c r="AA426" s="28">
        <f t="shared" si="390"/>
        <v>0</v>
      </c>
      <c r="AB426" s="28">
        <f t="shared" si="391"/>
        <v>0</v>
      </c>
      <c r="AC426" s="28">
        <f t="shared" si="392"/>
        <v>0</v>
      </c>
      <c r="AD426" s="80">
        <f t="shared" si="385"/>
        <v>0</v>
      </c>
      <c r="AE426" s="80">
        <f t="shared" si="386"/>
        <v>0</v>
      </c>
      <c r="AF426" s="109">
        <f t="shared" si="387"/>
        <v>0</v>
      </c>
    </row>
    <row r="427" spans="1:32" x14ac:dyDescent="0.3">
      <c r="A427" s="21">
        <v>9017</v>
      </c>
      <c r="B427" s="22" t="s">
        <v>169</v>
      </c>
      <c r="C427" s="37">
        <v>50</v>
      </c>
      <c r="D427" s="37">
        <v>50</v>
      </c>
      <c r="E427" s="38">
        <v>50</v>
      </c>
      <c r="F427" s="38">
        <v>50</v>
      </c>
      <c r="G427" s="38">
        <v>50</v>
      </c>
      <c r="H427" s="38">
        <v>50</v>
      </c>
      <c r="I427" s="38">
        <v>50</v>
      </c>
      <c r="J427" s="38">
        <v>50</v>
      </c>
      <c r="K427" s="16"/>
      <c r="L427" s="25">
        <v>0</v>
      </c>
      <c r="M427" s="25">
        <v>0</v>
      </c>
      <c r="N427" s="25">
        <v>0</v>
      </c>
      <c r="O427" s="87">
        <f t="shared" si="377"/>
        <v>0</v>
      </c>
      <c r="P427" s="26">
        <v>0</v>
      </c>
      <c r="Q427" s="26">
        <v>0</v>
      </c>
      <c r="R427" s="27">
        <f t="shared" si="378"/>
        <v>0</v>
      </c>
      <c r="S427" s="27">
        <v>0</v>
      </c>
      <c r="T427" s="27">
        <v>0</v>
      </c>
      <c r="U427" s="27">
        <v>0</v>
      </c>
      <c r="V427" s="16"/>
      <c r="W427" s="28">
        <f t="shared" si="379"/>
        <v>0</v>
      </c>
      <c r="X427" s="28">
        <f t="shared" si="388"/>
        <v>0</v>
      </c>
      <c r="Y427" s="28">
        <f t="shared" si="389"/>
        <v>0</v>
      </c>
      <c r="Z427" s="28">
        <f t="shared" si="381"/>
        <v>0</v>
      </c>
      <c r="AA427" s="28">
        <f t="shared" si="390"/>
        <v>0</v>
      </c>
      <c r="AB427" s="28">
        <f t="shared" si="391"/>
        <v>0</v>
      </c>
      <c r="AC427" s="28">
        <f t="shared" si="392"/>
        <v>0</v>
      </c>
      <c r="AD427" s="80">
        <f t="shared" si="385"/>
        <v>0</v>
      </c>
      <c r="AE427" s="80">
        <f t="shared" si="386"/>
        <v>0</v>
      </c>
      <c r="AF427" s="109">
        <f t="shared" si="387"/>
        <v>0</v>
      </c>
    </row>
    <row r="428" spans="1:32" x14ac:dyDescent="0.3">
      <c r="A428" s="21">
        <v>9018</v>
      </c>
      <c r="B428" s="22" t="s">
        <v>170</v>
      </c>
      <c r="C428" s="37">
        <v>93</v>
      </c>
      <c r="D428" s="37">
        <v>93</v>
      </c>
      <c r="E428" s="38">
        <v>100</v>
      </c>
      <c r="F428" s="38">
        <v>100</v>
      </c>
      <c r="G428" s="38">
        <v>100</v>
      </c>
      <c r="H428" s="38">
        <v>100</v>
      </c>
      <c r="I428" s="38">
        <v>100</v>
      </c>
      <c r="J428" s="38">
        <v>100</v>
      </c>
      <c r="K428" s="16"/>
      <c r="L428" s="25">
        <v>0</v>
      </c>
      <c r="M428" s="25">
        <v>0</v>
      </c>
      <c r="N428" s="25">
        <v>0</v>
      </c>
      <c r="O428" s="87">
        <f t="shared" si="377"/>
        <v>0</v>
      </c>
      <c r="P428" s="26">
        <v>0</v>
      </c>
      <c r="Q428" s="26">
        <v>0</v>
      </c>
      <c r="R428" s="27">
        <f t="shared" si="378"/>
        <v>0</v>
      </c>
      <c r="S428" s="27">
        <v>0</v>
      </c>
      <c r="T428" s="27">
        <v>0</v>
      </c>
      <c r="U428" s="27">
        <v>0</v>
      </c>
      <c r="V428" s="16"/>
      <c r="W428" s="80">
        <f t="shared" si="379"/>
        <v>0</v>
      </c>
      <c r="X428" s="80">
        <f t="shared" si="388"/>
        <v>0</v>
      </c>
      <c r="Y428" s="28">
        <f t="shared" si="389"/>
        <v>0</v>
      </c>
      <c r="Z428" s="28">
        <f t="shared" si="381"/>
        <v>0</v>
      </c>
      <c r="AA428" s="28">
        <f t="shared" si="390"/>
        <v>0</v>
      </c>
      <c r="AB428" s="28">
        <f t="shared" si="391"/>
        <v>0</v>
      </c>
      <c r="AC428" s="28">
        <f t="shared" si="392"/>
        <v>0</v>
      </c>
      <c r="AD428" s="28">
        <f t="shared" si="385"/>
        <v>0</v>
      </c>
      <c r="AE428" s="28">
        <f t="shared" si="386"/>
        <v>0</v>
      </c>
      <c r="AF428" s="109">
        <f t="shared" si="387"/>
        <v>0</v>
      </c>
    </row>
    <row r="429" spans="1:32" x14ac:dyDescent="0.3">
      <c r="A429" s="21">
        <v>9019</v>
      </c>
      <c r="B429" s="22" t="s">
        <v>171</v>
      </c>
      <c r="C429" s="37">
        <v>118</v>
      </c>
      <c r="D429" s="37">
        <v>118</v>
      </c>
      <c r="E429" s="38">
        <v>120</v>
      </c>
      <c r="F429" s="38">
        <v>120</v>
      </c>
      <c r="G429" s="38">
        <v>120</v>
      </c>
      <c r="H429" s="38">
        <v>120</v>
      </c>
      <c r="I429" s="38">
        <v>120</v>
      </c>
      <c r="J429" s="38">
        <v>120</v>
      </c>
      <c r="K429" s="16"/>
      <c r="L429" s="25">
        <v>0</v>
      </c>
      <c r="M429" s="25">
        <v>0</v>
      </c>
      <c r="N429" s="25">
        <v>0</v>
      </c>
      <c r="O429" s="87">
        <f t="shared" si="377"/>
        <v>0</v>
      </c>
      <c r="P429" s="26">
        <v>0</v>
      </c>
      <c r="Q429" s="26">
        <v>0</v>
      </c>
      <c r="R429" s="27">
        <f t="shared" si="378"/>
        <v>0</v>
      </c>
      <c r="S429" s="27">
        <v>0</v>
      </c>
      <c r="T429" s="27">
        <v>0</v>
      </c>
      <c r="U429" s="27">
        <v>0</v>
      </c>
      <c r="V429" s="16"/>
      <c r="W429" s="28">
        <f t="shared" si="379"/>
        <v>0</v>
      </c>
      <c r="X429" s="28">
        <f t="shared" si="388"/>
        <v>0</v>
      </c>
      <c r="Y429" s="28">
        <f t="shared" si="389"/>
        <v>0</v>
      </c>
      <c r="Z429" s="28">
        <f t="shared" si="381"/>
        <v>0</v>
      </c>
      <c r="AA429" s="28">
        <f t="shared" si="390"/>
        <v>0</v>
      </c>
      <c r="AB429" s="28">
        <f t="shared" si="391"/>
        <v>0</v>
      </c>
      <c r="AC429" s="28">
        <f t="shared" si="392"/>
        <v>0</v>
      </c>
      <c r="AD429" s="80">
        <f t="shared" si="385"/>
        <v>0</v>
      </c>
      <c r="AE429" s="80">
        <f t="shared" si="386"/>
        <v>0</v>
      </c>
      <c r="AF429" s="109">
        <f t="shared" si="387"/>
        <v>0</v>
      </c>
    </row>
    <row r="430" spans="1:32" x14ac:dyDescent="0.3">
      <c r="A430" s="21">
        <v>9020</v>
      </c>
      <c r="B430" s="22" t="s">
        <v>172</v>
      </c>
      <c r="C430" s="37">
        <v>50</v>
      </c>
      <c r="D430" s="37">
        <v>50</v>
      </c>
      <c r="E430" s="38">
        <v>50</v>
      </c>
      <c r="F430" s="38">
        <v>50</v>
      </c>
      <c r="G430" s="38">
        <v>50</v>
      </c>
      <c r="H430" s="38">
        <v>50</v>
      </c>
      <c r="I430" s="38">
        <v>50</v>
      </c>
      <c r="J430" s="38">
        <v>50</v>
      </c>
      <c r="K430" s="16"/>
      <c r="L430" s="25">
        <v>0</v>
      </c>
      <c r="M430" s="25">
        <v>0</v>
      </c>
      <c r="N430" s="25">
        <v>0</v>
      </c>
      <c r="O430" s="87">
        <f t="shared" si="377"/>
        <v>0</v>
      </c>
      <c r="P430" s="26">
        <v>0</v>
      </c>
      <c r="Q430" s="26">
        <v>0</v>
      </c>
      <c r="R430" s="27">
        <f t="shared" si="378"/>
        <v>0</v>
      </c>
      <c r="S430" s="27">
        <v>0</v>
      </c>
      <c r="T430" s="27">
        <v>0</v>
      </c>
      <c r="U430" s="27">
        <v>0</v>
      </c>
      <c r="V430" s="16"/>
      <c r="W430" s="28">
        <f t="shared" si="379"/>
        <v>0</v>
      </c>
      <c r="X430" s="28">
        <f t="shared" si="388"/>
        <v>0</v>
      </c>
      <c r="Y430" s="28">
        <f t="shared" si="389"/>
        <v>0</v>
      </c>
      <c r="Z430" s="28">
        <f t="shared" si="381"/>
        <v>0</v>
      </c>
      <c r="AA430" s="28">
        <f t="shared" si="390"/>
        <v>0</v>
      </c>
      <c r="AB430" s="28">
        <f t="shared" si="391"/>
        <v>0</v>
      </c>
      <c r="AC430" s="28">
        <f t="shared" si="392"/>
        <v>0</v>
      </c>
      <c r="AD430" s="80">
        <f t="shared" si="385"/>
        <v>0</v>
      </c>
      <c r="AE430" s="80">
        <f t="shared" si="386"/>
        <v>0</v>
      </c>
      <c r="AF430" s="109">
        <f t="shared" si="387"/>
        <v>0</v>
      </c>
    </row>
    <row r="431" spans="1:32" x14ac:dyDescent="0.3">
      <c r="A431" s="21">
        <v>9014</v>
      </c>
      <c r="B431" s="22" t="s">
        <v>173</v>
      </c>
      <c r="C431" s="37">
        <v>1600</v>
      </c>
      <c r="D431" s="37">
        <v>1600</v>
      </c>
      <c r="E431" s="38">
        <v>1600</v>
      </c>
      <c r="F431" s="38">
        <v>1600</v>
      </c>
      <c r="G431" s="38">
        <v>1600</v>
      </c>
      <c r="H431" s="38">
        <v>1600</v>
      </c>
      <c r="I431" s="38">
        <v>1600</v>
      </c>
      <c r="J431" s="38">
        <v>1600</v>
      </c>
      <c r="K431" s="16"/>
      <c r="L431" s="25">
        <v>0</v>
      </c>
      <c r="M431" s="25">
        <v>6</v>
      </c>
      <c r="N431" s="25">
        <v>7</v>
      </c>
      <c r="O431" s="87">
        <f t="shared" si="377"/>
        <v>13</v>
      </c>
      <c r="P431" s="26">
        <v>3</v>
      </c>
      <c r="Q431" s="26">
        <v>10</v>
      </c>
      <c r="R431" s="27">
        <f t="shared" si="378"/>
        <v>13</v>
      </c>
      <c r="S431" s="27">
        <v>13</v>
      </c>
      <c r="T431" s="27">
        <v>13</v>
      </c>
      <c r="U431" s="27">
        <v>13</v>
      </c>
      <c r="V431" s="16"/>
      <c r="W431" s="28">
        <f t="shared" si="379"/>
        <v>0</v>
      </c>
      <c r="X431" s="28">
        <f t="shared" si="388"/>
        <v>9600</v>
      </c>
      <c r="Y431" s="28">
        <f t="shared" si="389"/>
        <v>11200</v>
      </c>
      <c r="Z431" s="28">
        <f t="shared" si="381"/>
        <v>20800</v>
      </c>
      <c r="AA431" s="28">
        <f>F431*P431</f>
        <v>4800</v>
      </c>
      <c r="AB431" s="28">
        <f>G431*Q431</f>
        <v>16000</v>
      </c>
      <c r="AC431" s="28">
        <f>SUM(AA431:AB431)</f>
        <v>20800</v>
      </c>
      <c r="AD431" s="80">
        <f t="shared" si="385"/>
        <v>20800</v>
      </c>
      <c r="AE431" s="80">
        <f t="shared" si="386"/>
        <v>20800</v>
      </c>
      <c r="AF431" s="109">
        <f t="shared" si="387"/>
        <v>20800</v>
      </c>
    </row>
    <row r="432" spans="1:32" x14ac:dyDescent="0.3">
      <c r="A432" s="21">
        <v>9024</v>
      </c>
      <c r="B432" s="22" t="s">
        <v>174</v>
      </c>
      <c r="C432" s="138" t="s">
        <v>258</v>
      </c>
      <c r="D432" s="138" t="s">
        <v>258</v>
      </c>
      <c r="E432" s="138" t="s">
        <v>258</v>
      </c>
      <c r="F432" s="138" t="s">
        <v>258</v>
      </c>
      <c r="G432" s="138" t="s">
        <v>258</v>
      </c>
      <c r="H432" s="138" t="s">
        <v>258</v>
      </c>
      <c r="I432" s="138" t="s">
        <v>258</v>
      </c>
      <c r="J432" s="138" t="s">
        <v>258</v>
      </c>
      <c r="K432" s="16"/>
      <c r="L432" s="25">
        <v>0</v>
      </c>
      <c r="M432" s="25">
        <v>644</v>
      </c>
      <c r="N432" s="25">
        <v>644</v>
      </c>
      <c r="O432" s="87">
        <f t="shared" si="377"/>
        <v>1288</v>
      </c>
      <c r="P432" s="26">
        <v>322</v>
      </c>
      <c r="Q432" s="26">
        <v>965</v>
      </c>
      <c r="R432" s="27">
        <f t="shared" si="378"/>
        <v>1287</v>
      </c>
      <c r="S432" s="27">
        <v>1287</v>
      </c>
      <c r="T432" s="27">
        <v>1287</v>
      </c>
      <c r="U432" s="27">
        <v>1287</v>
      </c>
      <c r="V432" s="16"/>
      <c r="W432" s="28">
        <f t="shared" ref="W432:Y432" si="393">L432</f>
        <v>0</v>
      </c>
      <c r="X432" s="28">
        <f t="shared" si="393"/>
        <v>644</v>
      </c>
      <c r="Y432" s="28">
        <f t="shared" si="393"/>
        <v>644</v>
      </c>
      <c r="Z432" s="28">
        <f t="shared" si="381"/>
        <v>1288</v>
      </c>
      <c r="AA432" s="28">
        <f>P432</f>
        <v>322</v>
      </c>
      <c r="AB432" s="28">
        <f>Q432</f>
        <v>965</v>
      </c>
      <c r="AC432" s="28">
        <f>SUM(AA432:AB432)</f>
        <v>1287</v>
      </c>
      <c r="AD432" s="80">
        <f t="shared" ref="AD432:AF432" si="394">S432</f>
        <v>1287</v>
      </c>
      <c r="AE432" s="80">
        <f t="shared" si="394"/>
        <v>1287</v>
      </c>
      <c r="AF432" s="109">
        <f t="shared" si="394"/>
        <v>1287</v>
      </c>
    </row>
    <row r="433" spans="1:32" x14ac:dyDescent="0.3">
      <c r="A433" s="21">
        <v>9025</v>
      </c>
      <c r="B433" s="22" t="s">
        <v>161</v>
      </c>
      <c r="C433" s="37">
        <v>100</v>
      </c>
      <c r="D433" s="37">
        <v>100</v>
      </c>
      <c r="E433" s="38">
        <v>100</v>
      </c>
      <c r="F433" s="38">
        <v>100</v>
      </c>
      <c r="G433" s="38">
        <v>100</v>
      </c>
      <c r="H433" s="38">
        <v>100</v>
      </c>
      <c r="I433" s="38">
        <v>100</v>
      </c>
      <c r="J433" s="38">
        <v>100</v>
      </c>
      <c r="K433" s="16"/>
      <c r="L433" s="25">
        <v>10</v>
      </c>
      <c r="M433" s="25">
        <v>288</v>
      </c>
      <c r="N433" s="25">
        <v>302</v>
      </c>
      <c r="O433" s="87">
        <f t="shared" ref="O433" si="395">SUM(L433:N433)</f>
        <v>600</v>
      </c>
      <c r="P433" s="26">
        <v>144</v>
      </c>
      <c r="Q433" s="26">
        <v>456</v>
      </c>
      <c r="R433" s="27">
        <f>SUM(P433:Q433)</f>
        <v>600</v>
      </c>
      <c r="S433" s="27">
        <v>600</v>
      </c>
      <c r="T433" s="27">
        <v>600</v>
      </c>
      <c r="U433" s="27">
        <v>600</v>
      </c>
      <c r="V433" s="16"/>
      <c r="W433" s="28">
        <f t="shared" ref="W433" si="396">L433*C433</f>
        <v>1000</v>
      </c>
      <c r="X433" s="28">
        <f t="shared" ref="X433" si="397">M433*D433</f>
        <v>28800</v>
      </c>
      <c r="Y433" s="28">
        <f t="shared" ref="Y433" si="398">N433*E433</f>
        <v>30200</v>
      </c>
      <c r="Z433" s="28">
        <f t="shared" ref="Z433" si="399">SUM(W433:Y433)</f>
        <v>60000</v>
      </c>
      <c r="AA433" s="28">
        <f>F433*P433</f>
        <v>14400</v>
      </c>
      <c r="AB433" s="28">
        <f t="shared" ref="AB433" si="400">G433*Q433</f>
        <v>45600</v>
      </c>
      <c r="AC433" s="28">
        <f>SUM(AA433:AB433)</f>
        <v>60000</v>
      </c>
      <c r="AD433" s="80">
        <f t="shared" ref="AD433" si="401">H433*S433</f>
        <v>60000</v>
      </c>
      <c r="AE433" s="80">
        <f t="shared" ref="AE433" si="402">I433*T433</f>
        <v>60000</v>
      </c>
      <c r="AF433" s="109">
        <f t="shared" ref="AF433" si="403">J433*U433</f>
        <v>60000</v>
      </c>
    </row>
    <row r="434" spans="1:32" ht="15" thickBot="1" x14ac:dyDescent="0.35">
      <c r="A434" s="66" t="s">
        <v>157</v>
      </c>
      <c r="B434" s="151"/>
      <c r="C434" s="169"/>
      <c r="D434" s="169"/>
      <c r="E434" s="169"/>
      <c r="F434" s="169"/>
      <c r="G434" s="169"/>
      <c r="H434" s="169"/>
      <c r="I434" s="169"/>
      <c r="J434" s="169"/>
      <c r="K434" s="135"/>
      <c r="L434" s="40"/>
      <c r="M434" s="40"/>
      <c r="N434" s="40"/>
      <c r="O434" s="40"/>
      <c r="P434" s="41"/>
      <c r="Q434" s="41"/>
      <c r="R434" s="185"/>
      <c r="S434" s="186"/>
      <c r="T434" s="186"/>
      <c r="U434" s="186"/>
      <c r="V434" s="135"/>
      <c r="W434" s="69">
        <f t="shared" ref="W434:AF434" si="404">SUM(W416:W433)</f>
        <v>17340</v>
      </c>
      <c r="X434" s="69">
        <f t="shared" si="404"/>
        <v>530224</v>
      </c>
      <c r="Y434" s="69">
        <f t="shared" si="404"/>
        <v>557764</v>
      </c>
      <c r="Z434" s="69">
        <f t="shared" si="404"/>
        <v>1105328</v>
      </c>
      <c r="AA434" s="69">
        <f t="shared" si="404"/>
        <v>273832</v>
      </c>
      <c r="AB434" s="69">
        <f t="shared" si="404"/>
        <v>867895</v>
      </c>
      <c r="AC434" s="69">
        <f t="shared" si="404"/>
        <v>1141727</v>
      </c>
      <c r="AD434" s="69">
        <f t="shared" si="404"/>
        <v>1177667</v>
      </c>
      <c r="AE434" s="69">
        <f t="shared" si="404"/>
        <v>1213937</v>
      </c>
      <c r="AF434" s="85">
        <f t="shared" si="404"/>
        <v>1250077</v>
      </c>
    </row>
    <row r="435" spans="1:32" x14ac:dyDescent="0.3">
      <c r="A435" s="173"/>
      <c r="B435" s="158"/>
      <c r="C435" s="183"/>
      <c r="D435" s="183"/>
      <c r="E435" s="183"/>
      <c r="F435" s="183"/>
      <c r="G435" s="183"/>
      <c r="H435" s="183"/>
      <c r="I435" s="183"/>
      <c r="J435" s="183"/>
      <c r="K435" s="161"/>
      <c r="L435" s="162"/>
      <c r="M435" s="162"/>
      <c r="N435" s="162"/>
      <c r="O435" s="162"/>
      <c r="P435" s="163"/>
      <c r="Q435" s="163"/>
      <c r="R435" s="184"/>
      <c r="S435" s="163"/>
      <c r="T435" s="163"/>
      <c r="U435" s="163"/>
      <c r="V435" s="161"/>
      <c r="W435" s="166"/>
      <c r="X435" s="166"/>
      <c r="Y435" s="166"/>
      <c r="Z435" s="166"/>
      <c r="AA435" s="166"/>
      <c r="AB435" s="166"/>
      <c r="AC435" s="166"/>
      <c r="AD435" s="167"/>
      <c r="AE435" s="166"/>
      <c r="AF435" s="168"/>
    </row>
    <row r="436" spans="1:32" x14ac:dyDescent="0.3">
      <c r="A436" s="32" t="s">
        <v>175</v>
      </c>
      <c r="B436" s="33"/>
      <c r="C436" s="52"/>
      <c r="D436" s="52"/>
      <c r="E436" s="52"/>
      <c r="F436" s="52"/>
      <c r="G436" s="52"/>
      <c r="H436" s="52"/>
      <c r="I436" s="52"/>
      <c r="J436" s="52"/>
      <c r="K436" s="16"/>
      <c r="L436" s="25"/>
      <c r="M436" s="25"/>
      <c r="N436" s="25"/>
      <c r="O436" s="25"/>
      <c r="P436" s="26"/>
      <c r="Q436" s="26"/>
      <c r="R436" s="51"/>
      <c r="S436" s="26"/>
      <c r="T436" s="26"/>
      <c r="U436" s="26"/>
      <c r="V436" s="16"/>
      <c r="W436" s="28"/>
      <c r="X436" s="28"/>
      <c r="Y436" s="28"/>
      <c r="Z436" s="28"/>
      <c r="AA436" s="28"/>
      <c r="AB436" s="28"/>
      <c r="AC436" s="28"/>
      <c r="AD436" s="80"/>
      <c r="AE436" s="28"/>
      <c r="AF436" s="109"/>
    </row>
    <row r="437" spans="1:32" x14ac:dyDescent="0.3">
      <c r="A437" s="29">
        <v>8001</v>
      </c>
      <c r="B437" s="22" t="s">
        <v>176</v>
      </c>
      <c r="C437" s="37">
        <v>3</v>
      </c>
      <c r="D437" s="37">
        <v>3</v>
      </c>
      <c r="E437" s="38">
        <v>3</v>
      </c>
      <c r="F437" s="38">
        <v>3</v>
      </c>
      <c r="G437" s="38">
        <v>3</v>
      </c>
      <c r="H437" s="38">
        <v>3</v>
      </c>
      <c r="I437" s="38">
        <v>3</v>
      </c>
      <c r="J437" s="38">
        <v>3</v>
      </c>
      <c r="K437" s="16"/>
      <c r="L437" s="87">
        <v>2099</v>
      </c>
      <c r="M437" s="87">
        <v>62971</v>
      </c>
      <c r="N437" s="87">
        <v>66119</v>
      </c>
      <c r="O437" s="87">
        <f t="shared" ref="O437:O454" si="405">SUM(L437:N437)</f>
        <v>131189</v>
      </c>
      <c r="P437" s="26">
        <v>31485</v>
      </c>
      <c r="Q437" s="26">
        <v>99704</v>
      </c>
      <c r="R437" s="27">
        <f t="shared" ref="R437:R461" si="406">SUM(P437:Q437)</f>
        <v>131189</v>
      </c>
      <c r="S437" s="27">
        <v>131189</v>
      </c>
      <c r="T437" s="27">
        <v>131189</v>
      </c>
      <c r="U437" s="27">
        <v>131189</v>
      </c>
      <c r="V437" s="16"/>
      <c r="W437" s="28">
        <f t="shared" ref="W437:W459" si="407">L437*C437</f>
        <v>6297</v>
      </c>
      <c r="X437" s="28">
        <f t="shared" ref="X437:Y442" si="408">M437*D437</f>
        <v>188913</v>
      </c>
      <c r="Y437" s="28">
        <f t="shared" si="408"/>
        <v>198357</v>
      </c>
      <c r="Z437" s="28">
        <f t="shared" ref="Z437:Z463" si="409">SUM(W437:Y437)</f>
        <v>393567</v>
      </c>
      <c r="AA437" s="28">
        <f>F437*P437</f>
        <v>94455</v>
      </c>
      <c r="AB437" s="28">
        <f>G437*Q437</f>
        <v>299112</v>
      </c>
      <c r="AC437" s="28">
        <f>SUM(AA437:AB437)</f>
        <v>393567</v>
      </c>
      <c r="AD437" s="80">
        <f>H437*S437</f>
        <v>393567</v>
      </c>
      <c r="AE437" s="80">
        <f>I437*T437</f>
        <v>393567</v>
      </c>
      <c r="AF437" s="109">
        <f>J437*U437</f>
        <v>393567</v>
      </c>
    </row>
    <row r="438" spans="1:32" x14ac:dyDescent="0.3">
      <c r="A438" s="21">
        <v>8003</v>
      </c>
      <c r="B438" s="22" t="s">
        <v>177</v>
      </c>
      <c r="C438" s="37">
        <v>15</v>
      </c>
      <c r="D438" s="37">
        <v>15</v>
      </c>
      <c r="E438" s="38">
        <v>15</v>
      </c>
      <c r="F438" s="38">
        <v>15</v>
      </c>
      <c r="G438" s="38">
        <v>15</v>
      </c>
      <c r="H438" s="38">
        <v>15</v>
      </c>
      <c r="I438" s="38">
        <v>15</v>
      </c>
      <c r="J438" s="38">
        <v>15</v>
      </c>
      <c r="K438" s="16"/>
      <c r="L438" s="87">
        <v>6</v>
      </c>
      <c r="M438" s="87">
        <v>171</v>
      </c>
      <c r="N438" s="87">
        <v>180</v>
      </c>
      <c r="O438" s="87">
        <f t="shared" si="405"/>
        <v>357</v>
      </c>
      <c r="P438" s="26">
        <v>86</v>
      </c>
      <c r="Q438" s="26">
        <v>271</v>
      </c>
      <c r="R438" s="27">
        <f t="shared" si="406"/>
        <v>357</v>
      </c>
      <c r="S438" s="27">
        <v>357</v>
      </c>
      <c r="T438" s="27">
        <v>357</v>
      </c>
      <c r="U438" s="27">
        <v>357</v>
      </c>
      <c r="V438" s="16"/>
      <c r="W438" s="28">
        <f t="shared" si="407"/>
        <v>90</v>
      </c>
      <c r="X438" s="28">
        <f t="shared" si="408"/>
        <v>2565</v>
      </c>
      <c r="Y438" s="28">
        <f t="shared" si="408"/>
        <v>2700</v>
      </c>
      <c r="Z438" s="28">
        <f t="shared" si="409"/>
        <v>5355</v>
      </c>
      <c r="AA438" s="28">
        <f t="shared" ref="AA438:AA444" si="410">F438*P438</f>
        <v>1290</v>
      </c>
      <c r="AB438" s="28">
        <f t="shared" ref="AB438:AB444" si="411">G438*Q438</f>
        <v>4065</v>
      </c>
      <c r="AC438" s="28">
        <f t="shared" ref="AC438:AC444" si="412">SUM(AA438:AB438)</f>
        <v>5355</v>
      </c>
      <c r="AD438" s="80">
        <f t="shared" ref="AD438:AD453" si="413">H438*S438</f>
        <v>5355</v>
      </c>
      <c r="AE438" s="80">
        <f t="shared" ref="AE438:AE453" si="414">I438*T438</f>
        <v>5355</v>
      </c>
      <c r="AF438" s="109">
        <f t="shared" ref="AF438:AF453" si="415">J438*U438</f>
        <v>5355</v>
      </c>
    </row>
    <row r="439" spans="1:32" x14ac:dyDescent="0.3">
      <c r="A439" s="21">
        <v>8004</v>
      </c>
      <c r="B439" s="22" t="s">
        <v>178</v>
      </c>
      <c r="C439" s="37">
        <v>25</v>
      </c>
      <c r="D439" s="37">
        <v>25</v>
      </c>
      <c r="E439" s="38">
        <v>25</v>
      </c>
      <c r="F439" s="38">
        <v>25</v>
      </c>
      <c r="G439" s="38">
        <v>25</v>
      </c>
      <c r="H439" s="38">
        <v>25</v>
      </c>
      <c r="I439" s="38">
        <v>25</v>
      </c>
      <c r="J439" s="38">
        <v>25</v>
      </c>
      <c r="K439" s="16"/>
      <c r="L439" s="87">
        <v>0</v>
      </c>
      <c r="M439" s="87">
        <v>1</v>
      </c>
      <c r="N439" s="87">
        <v>1</v>
      </c>
      <c r="O439" s="87">
        <f t="shared" si="405"/>
        <v>2</v>
      </c>
      <c r="P439" s="26">
        <v>0</v>
      </c>
      <c r="Q439" s="26">
        <v>1</v>
      </c>
      <c r="R439" s="27">
        <f t="shared" si="406"/>
        <v>1</v>
      </c>
      <c r="S439" s="27">
        <v>1</v>
      </c>
      <c r="T439" s="27">
        <v>0</v>
      </c>
      <c r="U439" s="27">
        <v>0</v>
      </c>
      <c r="V439" s="16"/>
      <c r="W439" s="28">
        <f t="shared" si="407"/>
        <v>0</v>
      </c>
      <c r="X439" s="28">
        <f t="shared" si="408"/>
        <v>25</v>
      </c>
      <c r="Y439" s="28">
        <f t="shared" si="408"/>
        <v>25</v>
      </c>
      <c r="Z439" s="28">
        <f t="shared" si="409"/>
        <v>50</v>
      </c>
      <c r="AA439" s="28">
        <f t="shared" si="410"/>
        <v>0</v>
      </c>
      <c r="AB439" s="28">
        <f t="shared" si="411"/>
        <v>25</v>
      </c>
      <c r="AC439" s="28">
        <f t="shared" si="412"/>
        <v>25</v>
      </c>
      <c r="AD439" s="80">
        <f t="shared" si="413"/>
        <v>25</v>
      </c>
      <c r="AE439" s="80">
        <f t="shared" si="414"/>
        <v>0</v>
      </c>
      <c r="AF439" s="109">
        <f t="shared" si="415"/>
        <v>0</v>
      </c>
    </row>
    <row r="440" spans="1:32" x14ac:dyDescent="0.3">
      <c r="A440" s="21">
        <v>8005</v>
      </c>
      <c r="B440" s="22" t="s">
        <v>179</v>
      </c>
      <c r="C440" s="37">
        <v>3</v>
      </c>
      <c r="D440" s="37">
        <v>3</v>
      </c>
      <c r="E440" s="38">
        <v>3</v>
      </c>
      <c r="F440" s="38">
        <v>3</v>
      </c>
      <c r="G440" s="38">
        <v>3</v>
      </c>
      <c r="H440" s="38">
        <v>3</v>
      </c>
      <c r="I440" s="38">
        <v>3</v>
      </c>
      <c r="J440" s="38">
        <v>3</v>
      </c>
      <c r="K440" s="16"/>
      <c r="L440" s="87">
        <v>42</v>
      </c>
      <c r="M440" s="87">
        <v>1273</v>
      </c>
      <c r="N440" s="87">
        <v>1337</v>
      </c>
      <c r="O440" s="87">
        <f t="shared" si="405"/>
        <v>2652</v>
      </c>
      <c r="P440" s="26">
        <v>482</v>
      </c>
      <c r="Q440" s="26">
        <v>1526</v>
      </c>
      <c r="R440" s="27">
        <f t="shared" si="406"/>
        <v>2008</v>
      </c>
      <c r="S440" s="27">
        <v>1520</v>
      </c>
      <c r="T440" s="27">
        <v>1151</v>
      </c>
      <c r="U440" s="27">
        <v>871</v>
      </c>
      <c r="V440" s="16"/>
      <c r="W440" s="28">
        <f t="shared" si="407"/>
        <v>126</v>
      </c>
      <c r="X440" s="28">
        <f t="shared" si="408"/>
        <v>3819</v>
      </c>
      <c r="Y440" s="28">
        <f t="shared" si="408"/>
        <v>4011</v>
      </c>
      <c r="Z440" s="28">
        <f t="shared" si="409"/>
        <v>7956</v>
      </c>
      <c r="AA440" s="28">
        <f t="shared" si="410"/>
        <v>1446</v>
      </c>
      <c r="AB440" s="28">
        <f t="shared" si="411"/>
        <v>4578</v>
      </c>
      <c r="AC440" s="28">
        <f t="shared" si="412"/>
        <v>6024</v>
      </c>
      <c r="AD440" s="80">
        <f t="shared" si="413"/>
        <v>4560</v>
      </c>
      <c r="AE440" s="80">
        <f t="shared" si="414"/>
        <v>3453</v>
      </c>
      <c r="AF440" s="109">
        <f t="shared" si="415"/>
        <v>2613</v>
      </c>
    </row>
    <row r="441" spans="1:32" x14ac:dyDescent="0.3">
      <c r="A441" s="29">
        <v>8007</v>
      </c>
      <c r="B441" s="22" t="s">
        <v>180</v>
      </c>
      <c r="C441" s="37">
        <v>20</v>
      </c>
      <c r="D441" s="37">
        <v>20</v>
      </c>
      <c r="E441" s="38">
        <v>20</v>
      </c>
      <c r="F441" s="38">
        <v>20</v>
      </c>
      <c r="G441" s="38">
        <v>20</v>
      </c>
      <c r="H441" s="38">
        <v>20</v>
      </c>
      <c r="I441" s="38">
        <v>20</v>
      </c>
      <c r="J441" s="38">
        <v>20</v>
      </c>
      <c r="K441" s="16"/>
      <c r="L441" s="87">
        <v>1698</v>
      </c>
      <c r="M441" s="87">
        <v>50944</v>
      </c>
      <c r="N441" s="87">
        <v>53492</v>
      </c>
      <c r="O441" s="87">
        <f t="shared" si="405"/>
        <v>106134</v>
      </c>
      <c r="P441" s="26">
        <v>24175</v>
      </c>
      <c r="Q441" s="26">
        <v>76555</v>
      </c>
      <c r="R441" s="27">
        <f t="shared" si="406"/>
        <v>100730</v>
      </c>
      <c r="S441" s="27">
        <v>94523</v>
      </c>
      <c r="T441" s="27">
        <v>99251</v>
      </c>
      <c r="U441" s="27">
        <v>104215</v>
      </c>
      <c r="V441" s="16"/>
      <c r="W441" s="28">
        <f t="shared" si="407"/>
        <v>33960</v>
      </c>
      <c r="X441" s="28">
        <f t="shared" si="408"/>
        <v>1018880</v>
      </c>
      <c r="Y441" s="28">
        <f t="shared" si="408"/>
        <v>1069840</v>
      </c>
      <c r="Z441" s="28">
        <f t="shared" si="409"/>
        <v>2122680</v>
      </c>
      <c r="AA441" s="28">
        <f t="shared" si="410"/>
        <v>483500</v>
      </c>
      <c r="AB441" s="28">
        <f t="shared" si="411"/>
        <v>1531100</v>
      </c>
      <c r="AC441" s="28">
        <f t="shared" si="412"/>
        <v>2014600</v>
      </c>
      <c r="AD441" s="80">
        <f t="shared" si="413"/>
        <v>1890460</v>
      </c>
      <c r="AE441" s="80">
        <f t="shared" si="414"/>
        <v>1985020</v>
      </c>
      <c r="AF441" s="109">
        <f t="shared" si="415"/>
        <v>2084300</v>
      </c>
    </row>
    <row r="442" spans="1:32" x14ac:dyDescent="0.3">
      <c r="A442" s="21">
        <v>8008</v>
      </c>
      <c r="B442" s="22" t="s">
        <v>181</v>
      </c>
      <c r="C442" s="37">
        <v>200</v>
      </c>
      <c r="D442" s="37">
        <v>200</v>
      </c>
      <c r="E442" s="38">
        <v>200</v>
      </c>
      <c r="F442" s="38">
        <v>200</v>
      </c>
      <c r="G442" s="38">
        <v>200</v>
      </c>
      <c r="H442" s="38">
        <v>200</v>
      </c>
      <c r="I442" s="38">
        <v>200</v>
      </c>
      <c r="J442" s="38">
        <v>200</v>
      </c>
      <c r="K442" s="16"/>
      <c r="L442" s="87">
        <v>38</v>
      </c>
      <c r="M442" s="87">
        <v>1144</v>
      </c>
      <c r="N442" s="87">
        <v>1202</v>
      </c>
      <c r="O442" s="87">
        <f t="shared" si="405"/>
        <v>2384</v>
      </c>
      <c r="P442" s="26">
        <v>572</v>
      </c>
      <c r="Q442" s="26">
        <v>1812</v>
      </c>
      <c r="R442" s="27">
        <f t="shared" si="406"/>
        <v>2384</v>
      </c>
      <c r="S442" s="27">
        <v>2384</v>
      </c>
      <c r="T442" s="27">
        <v>2384</v>
      </c>
      <c r="U442" s="27">
        <v>2384</v>
      </c>
      <c r="V442" s="16"/>
      <c r="W442" s="28">
        <f t="shared" si="407"/>
        <v>7600</v>
      </c>
      <c r="X442" s="28">
        <f t="shared" si="408"/>
        <v>228800</v>
      </c>
      <c r="Y442" s="28">
        <f t="shared" si="408"/>
        <v>240400</v>
      </c>
      <c r="Z442" s="28">
        <f t="shared" si="409"/>
        <v>476800</v>
      </c>
      <c r="AA442" s="28">
        <f t="shared" si="410"/>
        <v>114400</v>
      </c>
      <c r="AB442" s="28">
        <f t="shared" si="411"/>
        <v>362400</v>
      </c>
      <c r="AC442" s="28">
        <f t="shared" si="412"/>
        <v>476800</v>
      </c>
      <c r="AD442" s="80">
        <f t="shared" si="413"/>
        <v>476800</v>
      </c>
      <c r="AE442" s="80">
        <f t="shared" si="414"/>
        <v>476800</v>
      </c>
      <c r="AF442" s="109">
        <f t="shared" si="415"/>
        <v>476800</v>
      </c>
    </row>
    <row r="443" spans="1:32" x14ac:dyDescent="0.3">
      <c r="A443" s="21">
        <v>8009</v>
      </c>
      <c r="B443" s="22" t="s">
        <v>182</v>
      </c>
      <c r="C443" s="37">
        <v>40</v>
      </c>
      <c r="D443" s="37">
        <v>40</v>
      </c>
      <c r="E443" s="38">
        <v>40</v>
      </c>
      <c r="F443" s="38">
        <v>40</v>
      </c>
      <c r="G443" s="38">
        <v>40</v>
      </c>
      <c r="H443" s="38">
        <v>40</v>
      </c>
      <c r="I443" s="38">
        <v>40</v>
      </c>
      <c r="J443" s="38">
        <v>40</v>
      </c>
      <c r="K443" s="16"/>
      <c r="L443" s="87">
        <v>63</v>
      </c>
      <c r="M443" s="87">
        <v>1887</v>
      </c>
      <c r="N443" s="87">
        <v>1982</v>
      </c>
      <c r="O443" s="87">
        <f t="shared" si="405"/>
        <v>3932</v>
      </c>
      <c r="P443" s="26">
        <v>944</v>
      </c>
      <c r="Q443" s="26">
        <v>2988</v>
      </c>
      <c r="R443" s="27">
        <f t="shared" si="406"/>
        <v>3932</v>
      </c>
      <c r="S443" s="27">
        <v>3932</v>
      </c>
      <c r="T443" s="27">
        <v>3932</v>
      </c>
      <c r="U443" s="27">
        <v>3932</v>
      </c>
      <c r="V443" s="16"/>
      <c r="W443" s="28">
        <f t="shared" si="407"/>
        <v>2520</v>
      </c>
      <c r="X443" s="28">
        <f t="shared" ref="X443:X453" si="416">M443*D443</f>
        <v>75480</v>
      </c>
      <c r="Y443" s="28">
        <f t="shared" ref="Y443:Y453" si="417">N443*E443</f>
        <v>79280</v>
      </c>
      <c r="Z443" s="28">
        <f t="shared" si="409"/>
        <v>157280</v>
      </c>
      <c r="AA443" s="28">
        <f t="shared" si="410"/>
        <v>37760</v>
      </c>
      <c r="AB443" s="28">
        <f t="shared" si="411"/>
        <v>119520</v>
      </c>
      <c r="AC443" s="28">
        <f t="shared" si="412"/>
        <v>157280</v>
      </c>
      <c r="AD443" s="80">
        <f t="shared" si="413"/>
        <v>157280</v>
      </c>
      <c r="AE443" s="80">
        <f t="shared" si="414"/>
        <v>157280</v>
      </c>
      <c r="AF443" s="109">
        <f t="shared" si="415"/>
        <v>157280</v>
      </c>
    </row>
    <row r="444" spans="1:32" x14ac:dyDescent="0.3">
      <c r="A444" s="21">
        <v>8010</v>
      </c>
      <c r="B444" s="22" t="s">
        <v>183</v>
      </c>
      <c r="C444" s="37">
        <v>25</v>
      </c>
      <c r="D444" s="37">
        <v>25</v>
      </c>
      <c r="E444" s="38">
        <v>25</v>
      </c>
      <c r="F444" s="38">
        <v>25</v>
      </c>
      <c r="G444" s="38">
        <v>25</v>
      </c>
      <c r="H444" s="38">
        <v>25</v>
      </c>
      <c r="I444" s="38">
        <v>25</v>
      </c>
      <c r="J444" s="38">
        <v>25</v>
      </c>
      <c r="K444" s="16"/>
      <c r="L444" s="87">
        <v>31</v>
      </c>
      <c r="M444" s="87">
        <v>925</v>
      </c>
      <c r="N444" s="87">
        <v>972</v>
      </c>
      <c r="O444" s="87">
        <f t="shared" si="405"/>
        <v>1928</v>
      </c>
      <c r="P444" s="26">
        <v>463</v>
      </c>
      <c r="Q444" s="26">
        <v>1465</v>
      </c>
      <c r="R444" s="27">
        <f t="shared" si="406"/>
        <v>1928</v>
      </c>
      <c r="S444" s="27">
        <v>1928</v>
      </c>
      <c r="T444" s="27">
        <v>1928</v>
      </c>
      <c r="U444" s="27">
        <v>1928</v>
      </c>
      <c r="V444" s="16"/>
      <c r="W444" s="28">
        <f t="shared" si="407"/>
        <v>775</v>
      </c>
      <c r="X444" s="28">
        <f t="shared" si="416"/>
        <v>23125</v>
      </c>
      <c r="Y444" s="28">
        <f t="shared" si="417"/>
        <v>24300</v>
      </c>
      <c r="Z444" s="28">
        <f t="shared" si="409"/>
        <v>48200</v>
      </c>
      <c r="AA444" s="28">
        <f t="shared" si="410"/>
        <v>11575</v>
      </c>
      <c r="AB444" s="28">
        <f t="shared" si="411"/>
        <v>36625</v>
      </c>
      <c r="AC444" s="28">
        <f t="shared" si="412"/>
        <v>48200</v>
      </c>
      <c r="AD444" s="80">
        <f t="shared" si="413"/>
        <v>48200</v>
      </c>
      <c r="AE444" s="80">
        <f t="shared" si="414"/>
        <v>48200</v>
      </c>
      <c r="AF444" s="109">
        <f t="shared" si="415"/>
        <v>48200</v>
      </c>
    </row>
    <row r="445" spans="1:32" x14ac:dyDescent="0.3">
      <c r="A445" s="21">
        <v>8011</v>
      </c>
      <c r="B445" s="22" t="s">
        <v>184</v>
      </c>
      <c r="C445" s="37">
        <v>55</v>
      </c>
      <c r="D445" s="37">
        <v>55</v>
      </c>
      <c r="E445" s="38">
        <v>55</v>
      </c>
      <c r="F445" s="38">
        <v>55</v>
      </c>
      <c r="G445" s="38">
        <v>55</v>
      </c>
      <c r="H445" s="38">
        <v>55</v>
      </c>
      <c r="I445" s="38">
        <v>55</v>
      </c>
      <c r="J445" s="38">
        <v>55</v>
      </c>
      <c r="K445" s="16"/>
      <c r="L445" s="87">
        <v>54</v>
      </c>
      <c r="M445" s="87">
        <v>1627</v>
      </c>
      <c r="N445" s="87">
        <v>1708</v>
      </c>
      <c r="O445" s="87">
        <f t="shared" si="405"/>
        <v>3389</v>
      </c>
      <c r="P445" s="26">
        <v>813</v>
      </c>
      <c r="Q445" s="26">
        <v>2576</v>
      </c>
      <c r="R445" s="27">
        <f t="shared" si="406"/>
        <v>3389</v>
      </c>
      <c r="S445" s="27">
        <v>3389</v>
      </c>
      <c r="T445" s="27">
        <v>3389</v>
      </c>
      <c r="U445" s="27">
        <v>3389</v>
      </c>
      <c r="V445" s="16"/>
      <c r="W445" s="28">
        <f t="shared" si="407"/>
        <v>2970</v>
      </c>
      <c r="X445" s="28">
        <f t="shared" si="416"/>
        <v>89485</v>
      </c>
      <c r="Y445" s="28">
        <f t="shared" si="417"/>
        <v>93940</v>
      </c>
      <c r="Z445" s="28">
        <f t="shared" si="409"/>
        <v>186395</v>
      </c>
      <c r="AA445" s="28">
        <f t="shared" ref="AA445:AA453" si="418">F445*P445</f>
        <v>44715</v>
      </c>
      <c r="AB445" s="28">
        <f t="shared" ref="AB445:AB453" si="419">G445*Q445</f>
        <v>141680</v>
      </c>
      <c r="AC445" s="28">
        <f t="shared" ref="AC445:AC453" si="420">SUM(AA445:AB445)</f>
        <v>186395</v>
      </c>
      <c r="AD445" s="80">
        <f t="shared" si="413"/>
        <v>186395</v>
      </c>
      <c r="AE445" s="80">
        <f t="shared" si="414"/>
        <v>186395</v>
      </c>
      <c r="AF445" s="109">
        <f t="shared" si="415"/>
        <v>186395</v>
      </c>
    </row>
    <row r="446" spans="1:32" x14ac:dyDescent="0.3">
      <c r="A446" s="21">
        <v>8012</v>
      </c>
      <c r="B446" s="22" t="s">
        <v>185</v>
      </c>
      <c r="C446" s="37">
        <v>15</v>
      </c>
      <c r="D446" s="37">
        <v>15</v>
      </c>
      <c r="E446" s="38">
        <v>15</v>
      </c>
      <c r="F446" s="38">
        <v>15</v>
      </c>
      <c r="G446" s="38">
        <v>15</v>
      </c>
      <c r="H446" s="38">
        <v>15</v>
      </c>
      <c r="I446" s="38">
        <v>15</v>
      </c>
      <c r="J446" s="38">
        <v>15</v>
      </c>
      <c r="K446" s="16"/>
      <c r="L446" s="87">
        <v>5</v>
      </c>
      <c r="M446" s="87">
        <v>154</v>
      </c>
      <c r="N446" s="87">
        <v>161</v>
      </c>
      <c r="O446" s="87">
        <f t="shared" si="405"/>
        <v>320</v>
      </c>
      <c r="P446" s="26">
        <v>77</v>
      </c>
      <c r="Q446" s="26">
        <v>243</v>
      </c>
      <c r="R446" s="27">
        <f t="shared" si="406"/>
        <v>320</v>
      </c>
      <c r="S446" s="27">
        <v>320</v>
      </c>
      <c r="T446" s="27">
        <v>320</v>
      </c>
      <c r="U446" s="27">
        <v>320</v>
      </c>
      <c r="V446" s="16"/>
      <c r="W446" s="28">
        <f t="shared" si="407"/>
        <v>75</v>
      </c>
      <c r="X446" s="28">
        <f t="shared" si="416"/>
        <v>2310</v>
      </c>
      <c r="Y446" s="28">
        <f t="shared" si="417"/>
        <v>2415</v>
      </c>
      <c r="Z446" s="28">
        <f t="shared" si="409"/>
        <v>4800</v>
      </c>
      <c r="AA446" s="28">
        <f t="shared" si="418"/>
        <v>1155</v>
      </c>
      <c r="AB446" s="28">
        <f t="shared" si="419"/>
        <v>3645</v>
      </c>
      <c r="AC446" s="28">
        <f t="shared" si="420"/>
        <v>4800</v>
      </c>
      <c r="AD446" s="80">
        <f t="shared" si="413"/>
        <v>4800</v>
      </c>
      <c r="AE446" s="80">
        <f t="shared" si="414"/>
        <v>4800</v>
      </c>
      <c r="AF446" s="109">
        <f t="shared" si="415"/>
        <v>4800</v>
      </c>
    </row>
    <row r="447" spans="1:32" x14ac:dyDescent="0.3">
      <c r="A447" s="21">
        <v>8013</v>
      </c>
      <c r="B447" s="22" t="s">
        <v>186</v>
      </c>
      <c r="C447" s="37">
        <v>25</v>
      </c>
      <c r="D447" s="37">
        <v>25</v>
      </c>
      <c r="E447" s="38">
        <v>25</v>
      </c>
      <c r="F447" s="38">
        <v>25</v>
      </c>
      <c r="G447" s="38">
        <v>25</v>
      </c>
      <c r="H447" s="38">
        <v>25</v>
      </c>
      <c r="I447" s="38">
        <v>25</v>
      </c>
      <c r="J447" s="38">
        <v>25</v>
      </c>
      <c r="K447" s="16"/>
      <c r="L447" s="87">
        <v>142</v>
      </c>
      <c r="M447" s="87">
        <v>4250</v>
      </c>
      <c r="N447" s="87">
        <v>4463</v>
      </c>
      <c r="O447" s="87">
        <f t="shared" si="405"/>
        <v>8855</v>
      </c>
      <c r="P447" s="26">
        <v>2087</v>
      </c>
      <c r="Q447" s="26">
        <v>6609</v>
      </c>
      <c r="R447" s="27">
        <f t="shared" si="406"/>
        <v>8696</v>
      </c>
      <c r="S447" s="27">
        <v>8539</v>
      </c>
      <c r="T447" s="27">
        <v>8386</v>
      </c>
      <c r="U447" s="27">
        <v>8235</v>
      </c>
      <c r="V447" s="16"/>
      <c r="W447" s="28">
        <f t="shared" si="407"/>
        <v>3550</v>
      </c>
      <c r="X447" s="28">
        <f t="shared" si="416"/>
        <v>106250</v>
      </c>
      <c r="Y447" s="28">
        <f t="shared" si="417"/>
        <v>111575</v>
      </c>
      <c r="Z447" s="28">
        <f t="shared" si="409"/>
        <v>221375</v>
      </c>
      <c r="AA447" s="28">
        <f t="shared" si="418"/>
        <v>52175</v>
      </c>
      <c r="AB447" s="28">
        <f t="shared" si="419"/>
        <v>165225</v>
      </c>
      <c r="AC447" s="28">
        <f t="shared" si="420"/>
        <v>217400</v>
      </c>
      <c r="AD447" s="80">
        <f t="shared" si="413"/>
        <v>213475</v>
      </c>
      <c r="AE447" s="80">
        <f t="shared" si="414"/>
        <v>209650</v>
      </c>
      <c r="AF447" s="109">
        <f t="shared" si="415"/>
        <v>205875</v>
      </c>
    </row>
    <row r="448" spans="1:32" x14ac:dyDescent="0.3">
      <c r="A448" s="21">
        <v>8014</v>
      </c>
      <c r="B448" s="22" t="s">
        <v>187</v>
      </c>
      <c r="C448" s="37">
        <v>25</v>
      </c>
      <c r="D448" s="37">
        <v>25</v>
      </c>
      <c r="E448" s="38">
        <v>25</v>
      </c>
      <c r="F448" s="38">
        <v>25</v>
      </c>
      <c r="G448" s="38">
        <v>25</v>
      </c>
      <c r="H448" s="38">
        <v>25</v>
      </c>
      <c r="I448" s="38">
        <v>25</v>
      </c>
      <c r="J448" s="38">
        <v>25</v>
      </c>
      <c r="K448" s="16"/>
      <c r="L448" s="87">
        <v>935</v>
      </c>
      <c r="M448" s="87">
        <v>28053</v>
      </c>
      <c r="N448" s="87">
        <v>29456</v>
      </c>
      <c r="O448" s="87">
        <f t="shared" si="405"/>
        <v>58444</v>
      </c>
      <c r="P448" s="26">
        <v>16830</v>
      </c>
      <c r="Q448" s="26">
        <v>53295</v>
      </c>
      <c r="R448" s="27">
        <f t="shared" si="406"/>
        <v>70125</v>
      </c>
      <c r="S448" s="27">
        <v>84142</v>
      </c>
      <c r="T448" s="27">
        <v>100960</v>
      </c>
      <c r="U448" s="27">
        <v>121140</v>
      </c>
      <c r="V448" s="16"/>
      <c r="W448" s="28">
        <f t="shared" si="407"/>
        <v>23375</v>
      </c>
      <c r="X448" s="28">
        <f t="shared" si="416"/>
        <v>701325</v>
      </c>
      <c r="Y448" s="28">
        <f t="shared" si="417"/>
        <v>736400</v>
      </c>
      <c r="Z448" s="28">
        <f t="shared" si="409"/>
        <v>1461100</v>
      </c>
      <c r="AA448" s="28">
        <f t="shared" si="418"/>
        <v>420750</v>
      </c>
      <c r="AB448" s="28">
        <f t="shared" si="419"/>
        <v>1332375</v>
      </c>
      <c r="AC448" s="28">
        <f t="shared" si="420"/>
        <v>1753125</v>
      </c>
      <c r="AD448" s="80">
        <f t="shared" si="413"/>
        <v>2103550</v>
      </c>
      <c r="AE448" s="80">
        <f t="shared" si="414"/>
        <v>2524000</v>
      </c>
      <c r="AF448" s="109">
        <f t="shared" si="415"/>
        <v>3028500</v>
      </c>
    </row>
    <row r="449" spans="1:32" x14ac:dyDescent="0.3">
      <c r="A449" s="21">
        <v>8015</v>
      </c>
      <c r="B449" s="22" t="s">
        <v>188</v>
      </c>
      <c r="C449" s="37">
        <v>3</v>
      </c>
      <c r="D449" s="37">
        <v>3</v>
      </c>
      <c r="E449" s="38">
        <v>3</v>
      </c>
      <c r="F449" s="38">
        <v>3</v>
      </c>
      <c r="G449" s="38">
        <v>3</v>
      </c>
      <c r="H449" s="38">
        <v>3</v>
      </c>
      <c r="I449" s="38">
        <v>3</v>
      </c>
      <c r="J449" s="38">
        <v>3</v>
      </c>
      <c r="K449" s="16"/>
      <c r="L449" s="87">
        <v>0</v>
      </c>
      <c r="M449" s="87">
        <v>0</v>
      </c>
      <c r="N449" s="87">
        <v>0</v>
      </c>
      <c r="O449" s="87">
        <f t="shared" si="405"/>
        <v>0</v>
      </c>
      <c r="P449" s="26">
        <v>0</v>
      </c>
      <c r="Q449" s="26">
        <v>0</v>
      </c>
      <c r="R449" s="27">
        <f t="shared" si="406"/>
        <v>0</v>
      </c>
      <c r="S449" s="27">
        <v>0</v>
      </c>
      <c r="T449" s="27">
        <v>0</v>
      </c>
      <c r="U449" s="27">
        <v>0</v>
      </c>
      <c r="V449" s="16"/>
      <c r="W449" s="28">
        <f t="shared" si="407"/>
        <v>0</v>
      </c>
      <c r="X449" s="28">
        <f t="shared" si="416"/>
        <v>0</v>
      </c>
      <c r="Y449" s="28">
        <f t="shared" si="417"/>
        <v>0</v>
      </c>
      <c r="Z449" s="28">
        <f t="shared" si="409"/>
        <v>0</v>
      </c>
      <c r="AA449" s="28">
        <f t="shared" si="418"/>
        <v>0</v>
      </c>
      <c r="AB449" s="28">
        <f t="shared" si="419"/>
        <v>0</v>
      </c>
      <c r="AC449" s="28">
        <f t="shared" si="420"/>
        <v>0</v>
      </c>
      <c r="AD449" s="80">
        <f t="shared" si="413"/>
        <v>0</v>
      </c>
      <c r="AE449" s="80">
        <f t="shared" si="414"/>
        <v>0</v>
      </c>
      <c r="AF449" s="109">
        <f t="shared" si="415"/>
        <v>0</v>
      </c>
    </row>
    <row r="450" spans="1:32" x14ac:dyDescent="0.3">
      <c r="A450" s="21">
        <v>8017</v>
      </c>
      <c r="B450" s="22" t="s">
        <v>189</v>
      </c>
      <c r="C450" s="37">
        <v>25</v>
      </c>
      <c r="D450" s="37">
        <v>25</v>
      </c>
      <c r="E450" s="38">
        <v>25</v>
      </c>
      <c r="F450" s="38">
        <v>25</v>
      </c>
      <c r="G450" s="38">
        <v>25</v>
      </c>
      <c r="H450" s="38">
        <v>25</v>
      </c>
      <c r="I450" s="38">
        <v>25</v>
      </c>
      <c r="J450" s="38">
        <v>25</v>
      </c>
      <c r="K450" s="16"/>
      <c r="L450" s="87">
        <v>0</v>
      </c>
      <c r="M450" s="87">
        <v>0</v>
      </c>
      <c r="N450" s="87">
        <v>0</v>
      </c>
      <c r="O450" s="87">
        <f t="shared" si="405"/>
        <v>0</v>
      </c>
      <c r="P450" s="26">
        <v>0</v>
      </c>
      <c r="Q450" s="26">
        <v>0</v>
      </c>
      <c r="R450" s="27">
        <f t="shared" si="406"/>
        <v>0</v>
      </c>
      <c r="S450" s="27">
        <v>0</v>
      </c>
      <c r="T450" s="27">
        <v>0</v>
      </c>
      <c r="U450" s="27">
        <v>0</v>
      </c>
      <c r="V450" s="16"/>
      <c r="W450" s="28">
        <f t="shared" si="407"/>
        <v>0</v>
      </c>
      <c r="X450" s="28">
        <f t="shared" si="416"/>
        <v>0</v>
      </c>
      <c r="Y450" s="28">
        <f t="shared" si="417"/>
        <v>0</v>
      </c>
      <c r="Z450" s="28">
        <f t="shared" si="409"/>
        <v>0</v>
      </c>
      <c r="AA450" s="28">
        <f t="shared" si="418"/>
        <v>0</v>
      </c>
      <c r="AB450" s="28">
        <f t="shared" si="419"/>
        <v>0</v>
      </c>
      <c r="AC450" s="28">
        <f t="shared" si="420"/>
        <v>0</v>
      </c>
      <c r="AD450" s="80">
        <f t="shared" si="413"/>
        <v>0</v>
      </c>
      <c r="AE450" s="80">
        <f t="shared" si="414"/>
        <v>0</v>
      </c>
      <c r="AF450" s="109">
        <f t="shared" si="415"/>
        <v>0</v>
      </c>
    </row>
    <row r="451" spans="1:32" x14ac:dyDescent="0.3">
      <c r="A451" s="21">
        <v>8020</v>
      </c>
      <c r="B451" s="22" t="s">
        <v>190</v>
      </c>
      <c r="C451" s="37">
        <v>40</v>
      </c>
      <c r="D451" s="37">
        <v>40</v>
      </c>
      <c r="E451" s="38">
        <v>40</v>
      </c>
      <c r="F451" s="38">
        <v>40</v>
      </c>
      <c r="G451" s="38">
        <v>40</v>
      </c>
      <c r="H451" s="38">
        <v>40</v>
      </c>
      <c r="I451" s="38">
        <v>40</v>
      </c>
      <c r="J451" s="38">
        <v>40</v>
      </c>
      <c r="K451" s="16"/>
      <c r="L451" s="87">
        <v>0</v>
      </c>
      <c r="M451" s="87">
        <v>0</v>
      </c>
      <c r="N451" s="87">
        <v>1</v>
      </c>
      <c r="O451" s="87">
        <f t="shared" si="405"/>
        <v>1</v>
      </c>
      <c r="P451" s="26">
        <v>0</v>
      </c>
      <c r="Q451" s="26">
        <v>1</v>
      </c>
      <c r="R451" s="27">
        <f t="shared" si="406"/>
        <v>1</v>
      </c>
      <c r="S451" s="27">
        <v>1</v>
      </c>
      <c r="T451" s="27">
        <v>1</v>
      </c>
      <c r="U451" s="27">
        <v>1</v>
      </c>
      <c r="V451" s="16"/>
      <c r="W451" s="28">
        <f t="shared" si="407"/>
        <v>0</v>
      </c>
      <c r="X451" s="28">
        <f t="shared" si="416"/>
        <v>0</v>
      </c>
      <c r="Y451" s="28">
        <f t="shared" si="417"/>
        <v>40</v>
      </c>
      <c r="Z451" s="28">
        <f t="shared" si="409"/>
        <v>40</v>
      </c>
      <c r="AA451" s="28">
        <f t="shared" si="418"/>
        <v>0</v>
      </c>
      <c r="AB451" s="28">
        <f t="shared" si="419"/>
        <v>40</v>
      </c>
      <c r="AC451" s="28">
        <f t="shared" si="420"/>
        <v>40</v>
      </c>
      <c r="AD451" s="80">
        <f t="shared" si="413"/>
        <v>40</v>
      </c>
      <c r="AE451" s="80">
        <f t="shared" si="414"/>
        <v>40</v>
      </c>
      <c r="AF451" s="109">
        <f t="shared" si="415"/>
        <v>40</v>
      </c>
    </row>
    <row r="452" spans="1:32" x14ac:dyDescent="0.3">
      <c r="A452" s="29">
        <v>8021</v>
      </c>
      <c r="B452" s="22" t="s">
        <v>191</v>
      </c>
      <c r="C452" s="37">
        <v>40</v>
      </c>
      <c r="D452" s="37">
        <v>40</v>
      </c>
      <c r="E452" s="38">
        <v>40</v>
      </c>
      <c r="F452" s="38">
        <v>40</v>
      </c>
      <c r="G452" s="38">
        <v>40</v>
      </c>
      <c r="H452" s="38">
        <v>40</v>
      </c>
      <c r="I452" s="38">
        <v>40</v>
      </c>
      <c r="J452" s="38">
        <v>40</v>
      </c>
      <c r="K452" s="16"/>
      <c r="L452" s="87">
        <v>14533</v>
      </c>
      <c r="M452" s="87">
        <v>436000</v>
      </c>
      <c r="N452" s="87">
        <v>457800</v>
      </c>
      <c r="O452" s="87">
        <f t="shared" si="405"/>
        <v>908333</v>
      </c>
      <c r="P452" s="26">
        <v>244160</v>
      </c>
      <c r="Q452" s="26">
        <v>77317</v>
      </c>
      <c r="R452" s="27">
        <f t="shared" si="406"/>
        <v>321477</v>
      </c>
      <c r="S452" s="27">
        <v>1139413</v>
      </c>
      <c r="T452" s="27">
        <v>1276143</v>
      </c>
      <c r="U452" s="27">
        <v>1429280</v>
      </c>
      <c r="V452" s="16"/>
      <c r="W452" s="28">
        <f t="shared" si="407"/>
        <v>581320</v>
      </c>
      <c r="X452" s="28">
        <f t="shared" si="416"/>
        <v>17440000</v>
      </c>
      <c r="Y452" s="28">
        <f t="shared" si="417"/>
        <v>18312000</v>
      </c>
      <c r="Z452" s="28">
        <f t="shared" si="409"/>
        <v>36333320</v>
      </c>
      <c r="AA452" s="28">
        <f t="shared" si="418"/>
        <v>9766400</v>
      </c>
      <c r="AB452" s="28">
        <f t="shared" si="419"/>
        <v>3092680</v>
      </c>
      <c r="AC452" s="28">
        <f t="shared" si="420"/>
        <v>12859080</v>
      </c>
      <c r="AD452" s="80">
        <f t="shared" si="413"/>
        <v>45576520</v>
      </c>
      <c r="AE452" s="80">
        <f t="shared" si="414"/>
        <v>51045720</v>
      </c>
      <c r="AF452" s="109">
        <f t="shared" si="415"/>
        <v>57171200</v>
      </c>
    </row>
    <row r="453" spans="1:32" x14ac:dyDescent="0.3">
      <c r="A453" s="21">
        <v>8023</v>
      </c>
      <c r="B453" s="22" t="s">
        <v>192</v>
      </c>
      <c r="C453" s="37">
        <v>40</v>
      </c>
      <c r="D453" s="37">
        <v>40</v>
      </c>
      <c r="E453" s="38">
        <v>40</v>
      </c>
      <c r="F453" s="38">
        <v>40</v>
      </c>
      <c r="G453" s="38">
        <v>40</v>
      </c>
      <c r="H453" s="38">
        <v>40</v>
      </c>
      <c r="I453" s="38">
        <v>40</v>
      </c>
      <c r="J453" s="38">
        <v>40</v>
      </c>
      <c r="K453" s="16"/>
      <c r="L453" s="87">
        <v>106</v>
      </c>
      <c r="M453" s="87">
        <v>3172</v>
      </c>
      <c r="N453" s="87">
        <v>3330</v>
      </c>
      <c r="O453" s="87">
        <f t="shared" si="405"/>
        <v>6608</v>
      </c>
      <c r="P453" s="26">
        <v>1586</v>
      </c>
      <c r="Q453" s="26">
        <v>5022</v>
      </c>
      <c r="R453" s="27">
        <f t="shared" si="406"/>
        <v>6608</v>
      </c>
      <c r="S453" s="27">
        <v>6608</v>
      </c>
      <c r="T453" s="27">
        <v>6608</v>
      </c>
      <c r="U453" s="27">
        <v>6608</v>
      </c>
      <c r="V453" s="16"/>
      <c r="W453" s="28">
        <f t="shared" si="407"/>
        <v>4240</v>
      </c>
      <c r="X453" s="28">
        <f t="shared" si="416"/>
        <v>126880</v>
      </c>
      <c r="Y453" s="28">
        <f t="shared" si="417"/>
        <v>133200</v>
      </c>
      <c r="Z453" s="28">
        <f t="shared" si="409"/>
        <v>264320</v>
      </c>
      <c r="AA453" s="28">
        <f t="shared" si="418"/>
        <v>63440</v>
      </c>
      <c r="AB453" s="28">
        <f t="shared" si="419"/>
        <v>200880</v>
      </c>
      <c r="AC453" s="28">
        <f t="shared" si="420"/>
        <v>264320</v>
      </c>
      <c r="AD453" s="80">
        <f t="shared" si="413"/>
        <v>264320</v>
      </c>
      <c r="AE453" s="80">
        <f t="shared" si="414"/>
        <v>264320</v>
      </c>
      <c r="AF453" s="109">
        <f t="shared" si="415"/>
        <v>264320</v>
      </c>
    </row>
    <row r="454" spans="1:32" x14ac:dyDescent="0.3">
      <c r="A454" s="21">
        <v>8024</v>
      </c>
      <c r="B454" s="22" t="s">
        <v>193</v>
      </c>
      <c r="C454" s="138" t="s">
        <v>258</v>
      </c>
      <c r="D454" s="138" t="s">
        <v>258</v>
      </c>
      <c r="E454" s="138" t="s">
        <v>258</v>
      </c>
      <c r="F454" s="138" t="s">
        <v>258</v>
      </c>
      <c r="G454" s="138" t="s">
        <v>258</v>
      </c>
      <c r="H454" s="138" t="s">
        <v>258</v>
      </c>
      <c r="I454" s="138" t="s">
        <v>258</v>
      </c>
      <c r="J454" s="138" t="s">
        <v>258</v>
      </c>
      <c r="K454" s="16"/>
      <c r="L454" s="87">
        <v>0</v>
      </c>
      <c r="M454" s="87">
        <v>31739</v>
      </c>
      <c r="N454" s="87">
        <v>31739</v>
      </c>
      <c r="O454" s="87">
        <f t="shared" si="405"/>
        <v>63478</v>
      </c>
      <c r="P454" s="26">
        <v>15870</v>
      </c>
      <c r="Q454" s="26">
        <v>47609</v>
      </c>
      <c r="R454" s="27">
        <f t="shared" si="406"/>
        <v>63479</v>
      </c>
      <c r="S454" s="27">
        <v>63478</v>
      </c>
      <c r="T454" s="27">
        <v>63478</v>
      </c>
      <c r="U454" s="27">
        <v>63478</v>
      </c>
      <c r="V454" s="16"/>
      <c r="W454" s="28">
        <f>L454</f>
        <v>0</v>
      </c>
      <c r="X454" s="28">
        <f>M454</f>
        <v>31739</v>
      </c>
      <c r="Y454" s="28">
        <f>N454</f>
        <v>31739</v>
      </c>
      <c r="Z454" s="28">
        <f t="shared" si="409"/>
        <v>63478</v>
      </c>
      <c r="AA454" s="28">
        <f>P454</f>
        <v>15870</v>
      </c>
      <c r="AB454" s="28">
        <f>Q454</f>
        <v>47609</v>
      </c>
      <c r="AC454" s="28">
        <f t="shared" ref="AC454:AC463" si="421">SUM(AA454:AB454)</f>
        <v>63479</v>
      </c>
      <c r="AD454" s="80">
        <f>S454</f>
        <v>63478</v>
      </c>
      <c r="AE454" s="80">
        <f>T454</f>
        <v>63478</v>
      </c>
      <c r="AF454" s="109">
        <f>U454</f>
        <v>63478</v>
      </c>
    </row>
    <row r="455" spans="1:32" x14ac:dyDescent="0.3">
      <c r="A455" s="21">
        <v>8027</v>
      </c>
      <c r="B455" s="22" t="s">
        <v>194</v>
      </c>
      <c r="C455" s="37">
        <v>130</v>
      </c>
      <c r="D455" s="37">
        <v>130</v>
      </c>
      <c r="E455" s="38">
        <v>130</v>
      </c>
      <c r="F455" s="38">
        <v>130</v>
      </c>
      <c r="G455" s="38">
        <v>130</v>
      </c>
      <c r="H455" s="38">
        <v>130</v>
      </c>
      <c r="I455" s="38">
        <v>130</v>
      </c>
      <c r="J455" s="38">
        <v>130</v>
      </c>
      <c r="K455" s="16"/>
      <c r="L455" s="87">
        <v>0</v>
      </c>
      <c r="M455" s="87">
        <v>0</v>
      </c>
      <c r="N455" s="87">
        <v>0</v>
      </c>
      <c r="O455" s="87">
        <f t="shared" ref="O455:O456" si="422">SUM(L455:N455)</f>
        <v>0</v>
      </c>
      <c r="P455" s="26">
        <v>0</v>
      </c>
      <c r="Q455" s="26">
        <v>0</v>
      </c>
      <c r="R455" s="27">
        <f t="shared" si="406"/>
        <v>0</v>
      </c>
      <c r="S455" s="27">
        <v>0</v>
      </c>
      <c r="T455" s="27">
        <v>0</v>
      </c>
      <c r="U455" s="27">
        <v>0</v>
      </c>
      <c r="V455" s="16"/>
      <c r="W455" s="28">
        <f t="shared" si="407"/>
        <v>0</v>
      </c>
      <c r="X455" s="28">
        <f>M455*D455</f>
        <v>0</v>
      </c>
      <c r="Y455" s="28">
        <f>N455*E455</f>
        <v>0</v>
      </c>
      <c r="Z455" s="28">
        <f t="shared" si="409"/>
        <v>0</v>
      </c>
      <c r="AA455" s="28">
        <f>F455*P455</f>
        <v>0</v>
      </c>
      <c r="AB455" s="28">
        <f>G455*Q455</f>
        <v>0</v>
      </c>
      <c r="AC455" s="28">
        <f t="shared" si="421"/>
        <v>0</v>
      </c>
      <c r="AD455" s="80">
        <f>H455*S455</f>
        <v>0</v>
      </c>
      <c r="AE455" s="80">
        <f>I455*T455</f>
        <v>0</v>
      </c>
      <c r="AF455" s="109">
        <f>J455*U455</f>
        <v>0</v>
      </c>
    </row>
    <row r="456" spans="1:32" x14ac:dyDescent="0.3">
      <c r="A456" s="21">
        <v>8031</v>
      </c>
      <c r="B456" s="22" t="s">
        <v>282</v>
      </c>
      <c r="C456" s="138" t="s">
        <v>258</v>
      </c>
      <c r="D456" s="138" t="s">
        <v>258</v>
      </c>
      <c r="E456" s="138" t="s">
        <v>258</v>
      </c>
      <c r="F456" s="138" t="s">
        <v>258</v>
      </c>
      <c r="G456" s="138" t="s">
        <v>258</v>
      </c>
      <c r="H456" s="138" t="s">
        <v>258</v>
      </c>
      <c r="I456" s="138" t="s">
        <v>258</v>
      </c>
      <c r="J456" s="138" t="s">
        <v>258</v>
      </c>
      <c r="K456" s="16"/>
      <c r="L456" s="87">
        <v>0</v>
      </c>
      <c r="M456" s="87">
        <v>157393</v>
      </c>
      <c r="N456" s="87">
        <v>157393</v>
      </c>
      <c r="O456" s="87">
        <f t="shared" si="422"/>
        <v>314786</v>
      </c>
      <c r="P456" s="26">
        <v>82631</v>
      </c>
      <c r="Q456" s="26">
        <v>247894</v>
      </c>
      <c r="R456" s="27">
        <f t="shared" si="406"/>
        <v>330525</v>
      </c>
      <c r="S456" s="27">
        <v>347051</v>
      </c>
      <c r="T456" s="27">
        <v>364403</v>
      </c>
      <c r="U456" s="27">
        <v>382623</v>
      </c>
      <c r="V456" s="16"/>
      <c r="W456" s="28">
        <f>L456</f>
        <v>0</v>
      </c>
      <c r="X456" s="28">
        <f>M456</f>
        <v>157393</v>
      </c>
      <c r="Y456" s="28">
        <f>N456</f>
        <v>157393</v>
      </c>
      <c r="Z456" s="28">
        <f t="shared" si="409"/>
        <v>314786</v>
      </c>
      <c r="AA456" s="28">
        <f>P456</f>
        <v>82631</v>
      </c>
      <c r="AB456" s="28">
        <f>Q456</f>
        <v>247894</v>
      </c>
      <c r="AC456" s="28">
        <f t="shared" si="421"/>
        <v>330525</v>
      </c>
      <c r="AD456" s="80">
        <f>S456</f>
        <v>347051</v>
      </c>
      <c r="AE456" s="80">
        <f>T456</f>
        <v>364403</v>
      </c>
      <c r="AF456" s="109">
        <f>U456</f>
        <v>382623</v>
      </c>
    </row>
    <row r="457" spans="1:32" x14ac:dyDescent="0.3">
      <c r="A457" s="21">
        <v>8041</v>
      </c>
      <c r="B457" s="22" t="s">
        <v>195</v>
      </c>
      <c r="C457" s="37">
        <v>55</v>
      </c>
      <c r="D457" s="37">
        <v>55</v>
      </c>
      <c r="E457" s="38">
        <v>55</v>
      </c>
      <c r="F457" s="38">
        <v>55</v>
      </c>
      <c r="G457" s="38">
        <v>55</v>
      </c>
      <c r="H457" s="38">
        <v>55</v>
      </c>
      <c r="I457" s="38">
        <v>55</v>
      </c>
      <c r="J457" s="38">
        <v>55</v>
      </c>
      <c r="K457" s="16"/>
      <c r="L457" s="87">
        <v>0</v>
      </c>
      <c r="M457" s="87">
        <v>0</v>
      </c>
      <c r="N457" s="87">
        <v>0</v>
      </c>
      <c r="O457" s="87">
        <f t="shared" ref="O457:O461" si="423">SUM(L457:N457)</f>
        <v>0</v>
      </c>
      <c r="P457" s="26">
        <v>0</v>
      </c>
      <c r="Q457" s="26">
        <v>0</v>
      </c>
      <c r="R457" s="27">
        <f t="shared" si="406"/>
        <v>0</v>
      </c>
      <c r="S457" s="27">
        <v>0</v>
      </c>
      <c r="T457" s="27">
        <v>0</v>
      </c>
      <c r="U457" s="27">
        <v>0</v>
      </c>
      <c r="V457" s="16"/>
      <c r="W457" s="28">
        <f t="shared" si="407"/>
        <v>0</v>
      </c>
      <c r="X457" s="28">
        <f t="shared" ref="X457:Y459" si="424">M457*D457</f>
        <v>0</v>
      </c>
      <c r="Y457" s="28">
        <f t="shared" si="424"/>
        <v>0</v>
      </c>
      <c r="Z457" s="28">
        <f t="shared" si="409"/>
        <v>0</v>
      </c>
      <c r="AA457" s="28">
        <f t="shared" ref="AA457:AB459" si="425">F457*P457</f>
        <v>0</v>
      </c>
      <c r="AB457" s="28">
        <f t="shared" si="425"/>
        <v>0</v>
      </c>
      <c r="AC457" s="28">
        <f t="shared" si="421"/>
        <v>0</v>
      </c>
      <c r="AD457" s="80">
        <f t="shared" ref="AD457:AF459" si="426">H457*S457</f>
        <v>0</v>
      </c>
      <c r="AE457" s="80">
        <f t="shared" si="426"/>
        <v>0</v>
      </c>
      <c r="AF457" s="109">
        <f t="shared" si="426"/>
        <v>0</v>
      </c>
    </row>
    <row r="458" spans="1:32" x14ac:dyDescent="0.3">
      <c r="A458" s="21">
        <v>8042</v>
      </c>
      <c r="B458" s="22" t="s">
        <v>196</v>
      </c>
      <c r="C458" s="37">
        <v>15</v>
      </c>
      <c r="D458" s="37">
        <v>15</v>
      </c>
      <c r="E458" s="38">
        <v>15</v>
      </c>
      <c r="F458" s="38">
        <v>15</v>
      </c>
      <c r="G458" s="38">
        <v>15</v>
      </c>
      <c r="H458" s="38">
        <v>15</v>
      </c>
      <c r="I458" s="38">
        <v>15</v>
      </c>
      <c r="J458" s="38">
        <v>15</v>
      </c>
      <c r="K458" s="16"/>
      <c r="L458" s="87">
        <v>0</v>
      </c>
      <c r="M458" s="87">
        <v>0</v>
      </c>
      <c r="N458" s="87">
        <v>0</v>
      </c>
      <c r="O458" s="87">
        <f t="shared" si="423"/>
        <v>0</v>
      </c>
      <c r="P458" s="26">
        <v>0</v>
      </c>
      <c r="Q458" s="26">
        <v>0</v>
      </c>
      <c r="R458" s="27">
        <f t="shared" si="406"/>
        <v>0</v>
      </c>
      <c r="S458" s="27">
        <v>0</v>
      </c>
      <c r="T458" s="27">
        <v>0</v>
      </c>
      <c r="U458" s="27">
        <v>0</v>
      </c>
      <c r="V458" s="16"/>
      <c r="W458" s="28">
        <f t="shared" si="407"/>
        <v>0</v>
      </c>
      <c r="X458" s="28">
        <f t="shared" si="424"/>
        <v>0</v>
      </c>
      <c r="Y458" s="28">
        <f t="shared" si="424"/>
        <v>0</v>
      </c>
      <c r="Z458" s="28">
        <f t="shared" si="409"/>
        <v>0</v>
      </c>
      <c r="AA458" s="28">
        <f t="shared" si="425"/>
        <v>0</v>
      </c>
      <c r="AB458" s="28">
        <f t="shared" si="425"/>
        <v>0</v>
      </c>
      <c r="AC458" s="28">
        <f t="shared" si="421"/>
        <v>0</v>
      </c>
      <c r="AD458" s="80">
        <f t="shared" si="426"/>
        <v>0</v>
      </c>
      <c r="AE458" s="80">
        <f t="shared" si="426"/>
        <v>0</v>
      </c>
      <c r="AF458" s="109">
        <f t="shared" si="426"/>
        <v>0</v>
      </c>
    </row>
    <row r="459" spans="1:32" x14ac:dyDescent="0.3">
      <c r="A459" s="21">
        <v>8043</v>
      </c>
      <c r="B459" s="22" t="s">
        <v>197</v>
      </c>
      <c r="C459" s="37">
        <v>55</v>
      </c>
      <c r="D459" s="37">
        <v>55</v>
      </c>
      <c r="E459" s="38">
        <v>55</v>
      </c>
      <c r="F459" s="38">
        <v>55</v>
      </c>
      <c r="G459" s="38">
        <v>55</v>
      </c>
      <c r="H459" s="38">
        <v>55</v>
      </c>
      <c r="I459" s="38">
        <v>55</v>
      </c>
      <c r="J459" s="38">
        <v>55</v>
      </c>
      <c r="K459" s="16"/>
      <c r="L459" s="87">
        <v>0</v>
      </c>
      <c r="M459" s="87">
        <v>0</v>
      </c>
      <c r="N459" s="87">
        <v>0</v>
      </c>
      <c r="O459" s="87">
        <f t="shared" si="423"/>
        <v>0</v>
      </c>
      <c r="P459" s="26">
        <v>0</v>
      </c>
      <c r="Q459" s="26">
        <v>0</v>
      </c>
      <c r="R459" s="27">
        <f t="shared" si="406"/>
        <v>0</v>
      </c>
      <c r="S459" s="27">
        <v>0</v>
      </c>
      <c r="T459" s="27">
        <v>0</v>
      </c>
      <c r="U459" s="27">
        <v>0</v>
      </c>
      <c r="V459" s="16"/>
      <c r="W459" s="28">
        <f t="shared" si="407"/>
        <v>0</v>
      </c>
      <c r="X459" s="28">
        <f t="shared" si="424"/>
        <v>0</v>
      </c>
      <c r="Y459" s="28">
        <f t="shared" si="424"/>
        <v>0</v>
      </c>
      <c r="Z459" s="28">
        <f t="shared" si="409"/>
        <v>0</v>
      </c>
      <c r="AA459" s="28">
        <f t="shared" si="425"/>
        <v>0</v>
      </c>
      <c r="AB459" s="28">
        <f t="shared" si="425"/>
        <v>0</v>
      </c>
      <c r="AC459" s="28">
        <f t="shared" si="421"/>
        <v>0</v>
      </c>
      <c r="AD459" s="80">
        <f t="shared" si="426"/>
        <v>0</v>
      </c>
      <c r="AE459" s="80">
        <f t="shared" si="426"/>
        <v>0</v>
      </c>
      <c r="AF459" s="109">
        <f t="shared" si="426"/>
        <v>0</v>
      </c>
    </row>
    <row r="460" spans="1:32" x14ac:dyDescent="0.3">
      <c r="A460" s="21">
        <v>8050</v>
      </c>
      <c r="B460" s="22" t="s">
        <v>198</v>
      </c>
      <c r="C460" s="138" t="s">
        <v>258</v>
      </c>
      <c r="D460" s="138" t="s">
        <v>258</v>
      </c>
      <c r="E460" s="138" t="s">
        <v>258</v>
      </c>
      <c r="F460" s="138" t="s">
        <v>258</v>
      </c>
      <c r="G460" s="138" t="s">
        <v>258</v>
      </c>
      <c r="H460" s="138" t="s">
        <v>258</v>
      </c>
      <c r="I460" s="138" t="s">
        <v>258</v>
      </c>
      <c r="J460" s="138" t="s">
        <v>258</v>
      </c>
      <c r="K460" s="16"/>
      <c r="L460" s="87">
        <v>0</v>
      </c>
      <c r="M460" s="87">
        <v>0</v>
      </c>
      <c r="N460" s="87">
        <v>0</v>
      </c>
      <c r="O460" s="87">
        <f t="shared" si="423"/>
        <v>0</v>
      </c>
      <c r="P460" s="26">
        <v>0</v>
      </c>
      <c r="Q460" s="26">
        <v>0</v>
      </c>
      <c r="R460" s="27">
        <f t="shared" si="406"/>
        <v>0</v>
      </c>
      <c r="S460" s="27">
        <v>0</v>
      </c>
      <c r="T460" s="27">
        <v>0</v>
      </c>
      <c r="U460" s="27">
        <v>0</v>
      </c>
      <c r="V460" s="16"/>
      <c r="W460" s="28">
        <f t="shared" ref="W460:Y461" si="427">L460</f>
        <v>0</v>
      </c>
      <c r="X460" s="28">
        <f t="shared" si="427"/>
        <v>0</v>
      </c>
      <c r="Y460" s="28">
        <f t="shared" si="427"/>
        <v>0</v>
      </c>
      <c r="Z460" s="28">
        <f t="shared" si="409"/>
        <v>0</v>
      </c>
      <c r="AA460" s="28">
        <f>P460</f>
        <v>0</v>
      </c>
      <c r="AB460" s="28">
        <f>Q460</f>
        <v>0</v>
      </c>
      <c r="AC460" s="28">
        <f t="shared" si="421"/>
        <v>0</v>
      </c>
      <c r="AD460" s="80">
        <f t="shared" ref="AD460:AF461" si="428">S460</f>
        <v>0</v>
      </c>
      <c r="AE460" s="80">
        <f t="shared" si="428"/>
        <v>0</v>
      </c>
      <c r="AF460" s="109">
        <f t="shared" si="428"/>
        <v>0</v>
      </c>
    </row>
    <row r="461" spans="1:32" x14ac:dyDescent="0.3">
      <c r="A461" s="29">
        <v>8901</v>
      </c>
      <c r="B461" s="22" t="s">
        <v>199</v>
      </c>
      <c r="C461" s="138" t="s">
        <v>258</v>
      </c>
      <c r="D461" s="138" t="s">
        <v>258</v>
      </c>
      <c r="E461" s="138" t="s">
        <v>258</v>
      </c>
      <c r="F461" s="138" t="s">
        <v>258</v>
      </c>
      <c r="G461" s="138" t="s">
        <v>258</v>
      </c>
      <c r="H461" s="138" t="s">
        <v>258</v>
      </c>
      <c r="I461" s="138" t="s">
        <v>258</v>
      </c>
      <c r="J461" s="138" t="s">
        <v>258</v>
      </c>
      <c r="K461" s="16"/>
      <c r="L461" s="87">
        <v>0</v>
      </c>
      <c r="M461" s="87">
        <v>158090</v>
      </c>
      <c r="N461" s="87">
        <v>158090</v>
      </c>
      <c r="O461" s="87">
        <f t="shared" si="423"/>
        <v>316180</v>
      </c>
      <c r="P461" s="26">
        <v>74318</v>
      </c>
      <c r="Q461" s="26">
        <v>222954</v>
      </c>
      <c r="R461" s="27">
        <f t="shared" si="406"/>
        <v>297272</v>
      </c>
      <c r="S461" s="27">
        <v>279496</v>
      </c>
      <c r="T461" s="27">
        <v>262782</v>
      </c>
      <c r="U461" s="27">
        <v>247067</v>
      </c>
      <c r="V461" s="16"/>
      <c r="W461" s="28">
        <f t="shared" si="427"/>
        <v>0</v>
      </c>
      <c r="X461" s="28">
        <f t="shared" si="427"/>
        <v>158090</v>
      </c>
      <c r="Y461" s="28">
        <f t="shared" si="427"/>
        <v>158090</v>
      </c>
      <c r="Z461" s="28">
        <f t="shared" si="409"/>
        <v>316180</v>
      </c>
      <c r="AA461" s="28">
        <f>P461</f>
        <v>74318</v>
      </c>
      <c r="AB461" s="28">
        <f>Q461</f>
        <v>222954</v>
      </c>
      <c r="AC461" s="28">
        <f t="shared" si="421"/>
        <v>297272</v>
      </c>
      <c r="AD461" s="80">
        <f t="shared" si="428"/>
        <v>279496</v>
      </c>
      <c r="AE461" s="80">
        <f t="shared" si="428"/>
        <v>262782</v>
      </c>
      <c r="AF461" s="109">
        <f t="shared" si="428"/>
        <v>247067</v>
      </c>
    </row>
    <row r="462" spans="1:32" x14ac:dyDescent="0.3">
      <c r="A462" s="29">
        <v>8902</v>
      </c>
      <c r="B462" s="22" t="s">
        <v>200</v>
      </c>
      <c r="C462" s="38">
        <v>0.25</v>
      </c>
      <c r="D462" s="38">
        <v>0.25</v>
      </c>
      <c r="E462" s="38">
        <v>0.25</v>
      </c>
      <c r="F462" s="38">
        <v>0.25</v>
      </c>
      <c r="G462" s="38">
        <v>0.25</v>
      </c>
      <c r="H462" s="38">
        <v>0.25</v>
      </c>
      <c r="I462" s="38">
        <v>0.25</v>
      </c>
      <c r="J462" s="38">
        <v>0.25</v>
      </c>
      <c r="K462" s="16"/>
      <c r="L462" s="87">
        <v>19388</v>
      </c>
      <c r="M462" s="87">
        <v>581640</v>
      </c>
      <c r="N462" s="87">
        <v>610721</v>
      </c>
      <c r="O462" s="87">
        <f t="shared" ref="O462:O463" si="429">SUM(L462:N462)</f>
        <v>1211749</v>
      </c>
      <c r="P462" s="26">
        <v>285352</v>
      </c>
      <c r="Q462" s="26">
        <v>903616</v>
      </c>
      <c r="R462" s="27">
        <f t="shared" ref="R462:R463" si="430">SUM(P462:Q462)</f>
        <v>1188968</v>
      </c>
      <c r="S462" s="27">
        <v>1166616</v>
      </c>
      <c r="T462" s="27">
        <v>1144683</v>
      </c>
      <c r="U462" s="27">
        <v>1123163</v>
      </c>
      <c r="V462" s="16"/>
      <c r="W462" s="28">
        <f t="shared" ref="W462:W463" si="431">L462*C462</f>
        <v>4847</v>
      </c>
      <c r="X462" s="28">
        <f>M462*D462</f>
        <v>145410</v>
      </c>
      <c r="Y462" s="28">
        <f>N462*E462</f>
        <v>152680.25</v>
      </c>
      <c r="Z462" s="28">
        <f t="shared" si="409"/>
        <v>302937.25</v>
      </c>
      <c r="AA462" s="28">
        <f>F462*P462</f>
        <v>71338</v>
      </c>
      <c r="AB462" s="28">
        <f>G462*Q462</f>
        <v>225904</v>
      </c>
      <c r="AC462" s="28">
        <f t="shared" si="421"/>
        <v>297242</v>
      </c>
      <c r="AD462" s="80">
        <f t="shared" ref="AD462:AF463" si="432">H462*S462</f>
        <v>291654</v>
      </c>
      <c r="AE462" s="80">
        <f t="shared" si="432"/>
        <v>286170.75</v>
      </c>
      <c r="AF462" s="109">
        <f t="shared" si="432"/>
        <v>280790.75</v>
      </c>
    </row>
    <row r="463" spans="1:32" x14ac:dyDescent="0.3">
      <c r="A463" s="29">
        <v>8904</v>
      </c>
      <c r="B463" s="22" t="s">
        <v>201</v>
      </c>
      <c r="C463" s="38">
        <v>50</v>
      </c>
      <c r="D463" s="38">
        <v>50</v>
      </c>
      <c r="E463" s="38">
        <v>50</v>
      </c>
      <c r="F463" s="38">
        <v>50</v>
      </c>
      <c r="G463" s="38">
        <v>50</v>
      </c>
      <c r="H463" s="38">
        <v>50</v>
      </c>
      <c r="I463" s="38">
        <v>50</v>
      </c>
      <c r="J463" s="38">
        <v>50</v>
      </c>
      <c r="K463" s="16"/>
      <c r="L463" s="87">
        <v>1</v>
      </c>
      <c r="M463" s="87">
        <v>22</v>
      </c>
      <c r="N463" s="87">
        <v>23</v>
      </c>
      <c r="O463" s="87">
        <f t="shared" si="429"/>
        <v>46</v>
      </c>
      <c r="P463" s="26">
        <v>11</v>
      </c>
      <c r="Q463" s="26">
        <v>33</v>
      </c>
      <c r="R463" s="27">
        <f t="shared" si="430"/>
        <v>44</v>
      </c>
      <c r="S463" s="27">
        <v>43</v>
      </c>
      <c r="T463" s="27">
        <v>42</v>
      </c>
      <c r="U463" s="27">
        <v>41</v>
      </c>
      <c r="V463" s="16"/>
      <c r="W463" s="28">
        <f t="shared" si="431"/>
        <v>50</v>
      </c>
      <c r="X463" s="28">
        <f>M463*D463</f>
        <v>1100</v>
      </c>
      <c r="Y463" s="28">
        <f>N463*E463</f>
        <v>1150</v>
      </c>
      <c r="Z463" s="28">
        <f t="shared" si="409"/>
        <v>2300</v>
      </c>
      <c r="AA463" s="28">
        <f>F463*P463</f>
        <v>550</v>
      </c>
      <c r="AB463" s="28">
        <f>G463*Q463</f>
        <v>1650</v>
      </c>
      <c r="AC463" s="28">
        <f t="shared" si="421"/>
        <v>2200</v>
      </c>
      <c r="AD463" s="80">
        <f t="shared" si="432"/>
        <v>2150</v>
      </c>
      <c r="AE463" s="80">
        <f t="shared" si="432"/>
        <v>2100</v>
      </c>
      <c r="AF463" s="109">
        <f t="shared" si="432"/>
        <v>2050</v>
      </c>
    </row>
    <row r="464" spans="1:32" x14ac:dyDescent="0.3">
      <c r="A464" s="32" t="s">
        <v>175</v>
      </c>
      <c r="B464" s="33"/>
      <c r="C464" s="23"/>
      <c r="D464" s="23"/>
      <c r="E464" s="23"/>
      <c r="F464" s="23"/>
      <c r="G464" s="23"/>
      <c r="H464" s="23"/>
      <c r="I464" s="23"/>
      <c r="J464" s="23"/>
      <c r="K464" s="16"/>
      <c r="L464" s="25"/>
      <c r="M464" s="25"/>
      <c r="N464" s="25"/>
      <c r="O464" s="25"/>
      <c r="P464" s="26"/>
      <c r="Q464" s="26"/>
      <c r="R464" s="64"/>
      <c r="S464" s="55"/>
      <c r="T464" s="55"/>
      <c r="U464" s="55"/>
      <c r="V464" s="16"/>
      <c r="W464" s="28">
        <f t="shared" ref="W464:AF464" si="433">SUM(W437:W463)</f>
        <v>671795</v>
      </c>
      <c r="X464" s="28">
        <f t="shared" si="433"/>
        <v>20501589</v>
      </c>
      <c r="Y464" s="28">
        <f t="shared" si="433"/>
        <v>21509535.25</v>
      </c>
      <c r="Z464" s="28">
        <f t="shared" si="433"/>
        <v>42682919.25</v>
      </c>
      <c r="AA464" s="28">
        <f t="shared" si="433"/>
        <v>11337768</v>
      </c>
      <c r="AB464" s="28">
        <f t="shared" si="433"/>
        <v>8039961</v>
      </c>
      <c r="AC464" s="28">
        <f t="shared" si="433"/>
        <v>19377729</v>
      </c>
      <c r="AD464" s="80">
        <f t="shared" si="433"/>
        <v>52309176</v>
      </c>
      <c r="AE464" s="80">
        <f t="shared" si="433"/>
        <v>58283533.75</v>
      </c>
      <c r="AF464" s="109">
        <f t="shared" si="433"/>
        <v>65005253.75</v>
      </c>
    </row>
    <row r="465" spans="1:32" x14ac:dyDescent="0.3">
      <c r="A465" s="32"/>
      <c r="B465" s="33"/>
      <c r="C465" s="23"/>
      <c r="D465" s="23"/>
      <c r="E465" s="23"/>
      <c r="F465" s="23"/>
      <c r="G465" s="23"/>
      <c r="H465" s="23"/>
      <c r="I465" s="23"/>
      <c r="J465" s="23"/>
      <c r="K465" s="16"/>
      <c r="L465" s="25"/>
      <c r="M465" s="25"/>
      <c r="N465" s="25"/>
      <c r="O465" s="25"/>
      <c r="P465" s="26"/>
      <c r="Q465" s="26"/>
      <c r="R465" s="64"/>
      <c r="S465" s="55"/>
      <c r="T465" s="55"/>
      <c r="U465" s="55"/>
      <c r="V465" s="16"/>
      <c r="W465" s="28"/>
      <c r="X465" s="28"/>
      <c r="Y465" s="28"/>
      <c r="Z465" s="28"/>
      <c r="AA465" s="28"/>
      <c r="AB465" s="28"/>
      <c r="AC465" s="28"/>
      <c r="AD465" s="80"/>
      <c r="AE465" s="80"/>
      <c r="AF465" s="109"/>
    </row>
    <row r="466" spans="1:32" x14ac:dyDescent="0.3">
      <c r="A466" s="32" t="s">
        <v>202</v>
      </c>
      <c r="B466" s="33"/>
      <c r="C466" s="23"/>
      <c r="D466" s="23"/>
      <c r="E466" s="23"/>
      <c r="F466" s="23"/>
      <c r="G466" s="23"/>
      <c r="H466" s="23"/>
      <c r="I466" s="23"/>
      <c r="J466" s="23"/>
      <c r="K466" s="16"/>
      <c r="L466" s="25"/>
      <c r="M466" s="25"/>
      <c r="N466" s="25"/>
      <c r="O466" s="25"/>
      <c r="P466" s="26"/>
      <c r="Q466" s="26"/>
      <c r="R466" s="64"/>
      <c r="S466" s="55"/>
      <c r="T466" s="55"/>
      <c r="U466" s="55"/>
      <c r="V466" s="16"/>
      <c r="W466" s="28"/>
      <c r="X466" s="28"/>
      <c r="Y466" s="28"/>
      <c r="Z466" s="28"/>
      <c r="AA466" s="28"/>
      <c r="AB466" s="28"/>
      <c r="AC466" s="28"/>
      <c r="AD466" s="80"/>
      <c r="AE466" s="80"/>
      <c r="AF466" s="109"/>
    </row>
    <row r="467" spans="1:32" x14ac:dyDescent="0.3">
      <c r="A467" s="29">
        <v>9101</v>
      </c>
      <c r="B467" s="33" t="s">
        <v>219</v>
      </c>
      <c r="C467" s="37">
        <v>50</v>
      </c>
      <c r="D467" s="37">
        <v>50</v>
      </c>
      <c r="E467" s="38">
        <v>50</v>
      </c>
      <c r="F467" s="38">
        <v>50</v>
      </c>
      <c r="G467" s="38">
        <v>50</v>
      </c>
      <c r="H467" s="38">
        <v>50</v>
      </c>
      <c r="I467" s="38">
        <v>50</v>
      </c>
      <c r="J467" s="38">
        <v>50</v>
      </c>
      <c r="K467" s="16"/>
      <c r="L467" s="87">
        <v>4</v>
      </c>
      <c r="M467" s="87">
        <v>106</v>
      </c>
      <c r="N467" s="87">
        <v>111</v>
      </c>
      <c r="O467" s="87">
        <f t="shared" ref="O467:O470" si="434">SUM(L467:N467)</f>
        <v>221</v>
      </c>
      <c r="P467" s="26">
        <v>53</v>
      </c>
      <c r="Q467" s="26">
        <v>168</v>
      </c>
      <c r="R467" s="27">
        <f t="shared" ref="R467:R470" si="435">SUM(P467:Q467)</f>
        <v>221</v>
      </c>
      <c r="S467" s="55">
        <v>221</v>
      </c>
      <c r="T467" s="55">
        <v>221</v>
      </c>
      <c r="U467" s="55">
        <v>221</v>
      </c>
      <c r="V467" s="16"/>
      <c r="W467" s="28">
        <f t="shared" ref="W467:W469" si="436">L467*C467</f>
        <v>200</v>
      </c>
      <c r="X467" s="28">
        <f t="shared" ref="X467:Y469" si="437">M467*D467</f>
        <v>5300</v>
      </c>
      <c r="Y467" s="28">
        <f t="shared" si="437"/>
        <v>5550</v>
      </c>
      <c r="Z467" s="28">
        <f t="shared" ref="Z467:Z470" si="438">SUM(W467:Y467)</f>
        <v>11050</v>
      </c>
      <c r="AA467" s="28">
        <f t="shared" ref="AA467:AB469" si="439">F467*P467</f>
        <v>2650</v>
      </c>
      <c r="AB467" s="28">
        <f t="shared" si="439"/>
        <v>8400</v>
      </c>
      <c r="AC467" s="28">
        <f>SUM(AA467:AB467)</f>
        <v>11050</v>
      </c>
      <c r="AD467" s="80">
        <f t="shared" ref="AD467:AF469" si="440">H467*S467</f>
        <v>11050</v>
      </c>
      <c r="AE467" s="80">
        <f t="shared" si="440"/>
        <v>11050</v>
      </c>
      <c r="AF467" s="109">
        <f t="shared" si="440"/>
        <v>11050</v>
      </c>
    </row>
    <row r="468" spans="1:32" x14ac:dyDescent="0.3">
      <c r="A468" s="29">
        <v>9201</v>
      </c>
      <c r="B468" s="33" t="s">
        <v>220</v>
      </c>
      <c r="C468" s="37">
        <v>10</v>
      </c>
      <c r="D468" s="37">
        <v>10</v>
      </c>
      <c r="E468" s="38">
        <v>10</v>
      </c>
      <c r="F468" s="38">
        <v>10</v>
      </c>
      <c r="G468" s="38">
        <v>10</v>
      </c>
      <c r="H468" s="38">
        <v>10</v>
      </c>
      <c r="I468" s="38">
        <v>10</v>
      </c>
      <c r="J468" s="38">
        <v>10</v>
      </c>
      <c r="K468" s="16"/>
      <c r="L468" s="87">
        <v>4</v>
      </c>
      <c r="M468" s="87">
        <v>131</v>
      </c>
      <c r="N468" s="87">
        <v>137</v>
      </c>
      <c r="O468" s="87">
        <f t="shared" si="434"/>
        <v>272</v>
      </c>
      <c r="P468" s="26">
        <v>65</v>
      </c>
      <c r="Q468" s="26">
        <v>207</v>
      </c>
      <c r="R468" s="27">
        <f t="shared" si="435"/>
        <v>272</v>
      </c>
      <c r="S468" s="55">
        <v>272</v>
      </c>
      <c r="T468" s="55">
        <v>272</v>
      </c>
      <c r="U468" s="55">
        <v>272</v>
      </c>
      <c r="V468" s="16"/>
      <c r="W468" s="28">
        <f t="shared" si="436"/>
        <v>40</v>
      </c>
      <c r="X468" s="28">
        <f t="shared" si="437"/>
        <v>1310</v>
      </c>
      <c r="Y468" s="28">
        <f t="shared" si="437"/>
        <v>1370</v>
      </c>
      <c r="Z468" s="28">
        <f t="shared" si="438"/>
        <v>2720</v>
      </c>
      <c r="AA468" s="28">
        <f t="shared" si="439"/>
        <v>650</v>
      </c>
      <c r="AB468" s="28">
        <f t="shared" si="439"/>
        <v>2070</v>
      </c>
      <c r="AC468" s="28">
        <f>SUM(AA468:AB468)</f>
        <v>2720</v>
      </c>
      <c r="AD468" s="80">
        <f t="shared" si="440"/>
        <v>2720</v>
      </c>
      <c r="AE468" s="80">
        <f t="shared" si="440"/>
        <v>2720</v>
      </c>
      <c r="AF468" s="109">
        <f t="shared" si="440"/>
        <v>2720</v>
      </c>
    </row>
    <row r="469" spans="1:32" x14ac:dyDescent="0.3">
      <c r="A469" s="29">
        <v>9202</v>
      </c>
      <c r="B469" s="65" t="s">
        <v>221</v>
      </c>
      <c r="C469" s="37">
        <v>25</v>
      </c>
      <c r="D469" s="37">
        <v>25</v>
      </c>
      <c r="E469" s="38">
        <v>25</v>
      </c>
      <c r="F469" s="38">
        <v>25</v>
      </c>
      <c r="G469" s="38">
        <v>25</v>
      </c>
      <c r="H469" s="38">
        <v>25</v>
      </c>
      <c r="I469" s="38">
        <v>25</v>
      </c>
      <c r="J469" s="38">
        <v>25</v>
      </c>
      <c r="K469" s="16"/>
      <c r="L469" s="87">
        <v>67</v>
      </c>
      <c r="M469" s="87">
        <v>2009</v>
      </c>
      <c r="N469" s="87">
        <v>2109</v>
      </c>
      <c r="O469" s="87">
        <f t="shared" si="434"/>
        <v>4185</v>
      </c>
      <c r="P469" s="26">
        <v>1004</v>
      </c>
      <c r="Q469" s="26">
        <v>3181</v>
      </c>
      <c r="R469" s="27">
        <f t="shared" si="435"/>
        <v>4185</v>
      </c>
      <c r="S469" s="27">
        <v>4185</v>
      </c>
      <c r="T469" s="27">
        <v>4185</v>
      </c>
      <c r="U469" s="27">
        <v>4185</v>
      </c>
      <c r="V469" s="16"/>
      <c r="W469" s="28">
        <f t="shared" si="436"/>
        <v>1675</v>
      </c>
      <c r="X469" s="28">
        <f t="shared" si="437"/>
        <v>50225</v>
      </c>
      <c r="Y469" s="28">
        <f t="shared" si="437"/>
        <v>52725</v>
      </c>
      <c r="Z469" s="28">
        <f t="shared" si="438"/>
        <v>104625</v>
      </c>
      <c r="AA469" s="28">
        <f t="shared" si="439"/>
        <v>25100</v>
      </c>
      <c r="AB469" s="28">
        <f t="shared" si="439"/>
        <v>79525</v>
      </c>
      <c r="AC469" s="28">
        <f>SUM(AA469:AB469)</f>
        <v>104625</v>
      </c>
      <c r="AD469" s="80">
        <f t="shared" si="440"/>
        <v>104625</v>
      </c>
      <c r="AE469" s="80">
        <f t="shared" si="440"/>
        <v>104625</v>
      </c>
      <c r="AF469" s="109">
        <f t="shared" si="440"/>
        <v>104625</v>
      </c>
    </row>
    <row r="470" spans="1:32" x14ac:dyDescent="0.3">
      <c r="A470" s="29">
        <v>9209</v>
      </c>
      <c r="B470" s="65" t="s">
        <v>222</v>
      </c>
      <c r="C470" s="138" t="s">
        <v>258</v>
      </c>
      <c r="D470" s="138" t="s">
        <v>258</v>
      </c>
      <c r="E470" s="138" t="s">
        <v>258</v>
      </c>
      <c r="F470" s="138" t="s">
        <v>258</v>
      </c>
      <c r="G470" s="138" t="s">
        <v>258</v>
      </c>
      <c r="H470" s="138" t="s">
        <v>258</v>
      </c>
      <c r="I470" s="138" t="s">
        <v>258</v>
      </c>
      <c r="J470" s="138" t="s">
        <v>258</v>
      </c>
      <c r="K470" s="16"/>
      <c r="L470" s="87">
        <v>0</v>
      </c>
      <c r="M470" s="87">
        <v>148</v>
      </c>
      <c r="N470" s="87">
        <v>148</v>
      </c>
      <c r="O470" s="87">
        <f t="shared" si="434"/>
        <v>296</v>
      </c>
      <c r="P470" s="26">
        <v>74</v>
      </c>
      <c r="Q470" s="26">
        <v>221</v>
      </c>
      <c r="R470" s="27">
        <f t="shared" si="435"/>
        <v>295</v>
      </c>
      <c r="S470" s="55">
        <v>295</v>
      </c>
      <c r="T470" s="55">
        <v>295</v>
      </c>
      <c r="U470" s="55">
        <v>295</v>
      </c>
      <c r="V470" s="16"/>
      <c r="W470" s="28">
        <f>L470</f>
        <v>0</v>
      </c>
      <c r="X470" s="28">
        <f>M470</f>
        <v>148</v>
      </c>
      <c r="Y470" s="28">
        <f>N470</f>
        <v>148</v>
      </c>
      <c r="Z470" s="28">
        <f t="shared" si="438"/>
        <v>296</v>
      </c>
      <c r="AA470" s="28">
        <f>P470</f>
        <v>74</v>
      </c>
      <c r="AB470" s="28">
        <f>Q470</f>
        <v>221</v>
      </c>
      <c r="AC470" s="28">
        <f>SUM(AA470:AB470)</f>
        <v>295</v>
      </c>
      <c r="AD470" s="80">
        <f>S470</f>
        <v>295</v>
      </c>
      <c r="AE470" s="80">
        <f>T470</f>
        <v>295</v>
      </c>
      <c r="AF470" s="109">
        <f>U470</f>
        <v>295</v>
      </c>
    </row>
    <row r="471" spans="1:32" x14ac:dyDescent="0.3">
      <c r="A471" s="32" t="s">
        <v>203</v>
      </c>
      <c r="B471" s="65"/>
      <c r="C471" s="23"/>
      <c r="D471" s="23"/>
      <c r="E471" s="23"/>
      <c r="F471" s="23"/>
      <c r="G471" s="23"/>
      <c r="H471" s="23"/>
      <c r="I471" s="23"/>
      <c r="J471" s="23"/>
      <c r="K471" s="16"/>
      <c r="L471" s="25"/>
      <c r="M471" s="25"/>
      <c r="N471" s="25"/>
      <c r="O471" s="25"/>
      <c r="P471" s="26"/>
      <c r="Q471" s="26"/>
      <c r="R471" s="54"/>
      <c r="S471" s="55"/>
      <c r="T471" s="55"/>
      <c r="U471" s="55"/>
      <c r="V471" s="16"/>
      <c r="W471" s="28">
        <f t="shared" ref="W471:AF471" si="441">SUM(W467:W470)</f>
        <v>1915</v>
      </c>
      <c r="X471" s="28">
        <f t="shared" si="441"/>
        <v>56983</v>
      </c>
      <c r="Y471" s="28">
        <f t="shared" si="441"/>
        <v>59793</v>
      </c>
      <c r="Z471" s="28">
        <f t="shared" si="441"/>
        <v>118691</v>
      </c>
      <c r="AA471" s="28">
        <f t="shared" si="441"/>
        <v>28474</v>
      </c>
      <c r="AB471" s="28">
        <f t="shared" si="441"/>
        <v>90216</v>
      </c>
      <c r="AC471" s="28">
        <f t="shared" si="441"/>
        <v>118690</v>
      </c>
      <c r="AD471" s="80">
        <f t="shared" si="441"/>
        <v>118690</v>
      </c>
      <c r="AE471" s="80">
        <f t="shared" si="441"/>
        <v>118690</v>
      </c>
      <c r="AF471" s="109">
        <f t="shared" si="441"/>
        <v>118690</v>
      </c>
    </row>
    <row r="472" spans="1:32" x14ac:dyDescent="0.3">
      <c r="A472" s="46"/>
      <c r="B472" s="47"/>
      <c r="C472" s="23"/>
      <c r="D472" s="23"/>
      <c r="E472" s="23"/>
      <c r="F472" s="23"/>
      <c r="G472" s="23"/>
      <c r="H472" s="23"/>
      <c r="I472" s="23"/>
      <c r="J472" s="23"/>
      <c r="K472" s="16"/>
      <c r="L472" s="25"/>
      <c r="M472" s="25"/>
      <c r="N472" s="25"/>
      <c r="O472" s="25"/>
      <c r="P472" s="26"/>
      <c r="Q472" s="26"/>
      <c r="R472" s="64"/>
      <c r="S472" s="55"/>
      <c r="T472" s="55"/>
      <c r="U472" s="55"/>
      <c r="V472" s="16"/>
      <c r="W472" s="36"/>
      <c r="X472" s="36"/>
      <c r="Y472" s="36"/>
      <c r="Z472" s="36"/>
      <c r="AA472" s="28"/>
      <c r="AB472" s="28"/>
      <c r="AC472" s="28"/>
      <c r="AD472" s="28"/>
      <c r="AE472" s="28"/>
      <c r="AF472" s="109"/>
    </row>
    <row r="473" spans="1:32" ht="15" thickBot="1" x14ac:dyDescent="0.35">
      <c r="A473" s="66" t="s">
        <v>204</v>
      </c>
      <c r="B473" s="67"/>
      <c r="C473" s="39"/>
      <c r="D473" s="39"/>
      <c r="E473" s="39"/>
      <c r="F473" s="39"/>
      <c r="G473" s="39"/>
      <c r="H473" s="39"/>
      <c r="I473" s="39"/>
      <c r="J473" s="39"/>
      <c r="K473" s="135"/>
      <c r="L473" s="40"/>
      <c r="M473" s="40"/>
      <c r="N473" s="40"/>
      <c r="O473" s="40"/>
      <c r="P473" s="41"/>
      <c r="Q473" s="41"/>
      <c r="R473" s="68"/>
      <c r="S473" s="45"/>
      <c r="T473" s="45"/>
      <c r="U473" s="45"/>
      <c r="V473" s="135"/>
      <c r="W473" s="69">
        <f t="shared" ref="W473:AF473" si="442">SUM(W471,W464,W434,W413,W338,W255,W237,W211,W186,W143,W117,W151)</f>
        <v>99464685</v>
      </c>
      <c r="X473" s="69">
        <f t="shared" si="442"/>
        <v>1480529887</v>
      </c>
      <c r="Y473" s="69">
        <f t="shared" si="442"/>
        <v>666374294.25</v>
      </c>
      <c r="Z473" s="69">
        <f t="shared" si="442"/>
        <v>2246368866.25</v>
      </c>
      <c r="AA473" s="69">
        <f t="shared" si="442"/>
        <v>577636239</v>
      </c>
      <c r="AB473" s="69">
        <f t="shared" si="442"/>
        <v>1885066939</v>
      </c>
      <c r="AC473" s="69">
        <f t="shared" si="442"/>
        <v>2462703178</v>
      </c>
      <c r="AD473" s="69">
        <f t="shared" si="442"/>
        <v>2434353826</v>
      </c>
      <c r="AE473" s="69">
        <f t="shared" si="442"/>
        <v>2527484559.75</v>
      </c>
      <c r="AF473" s="85">
        <f t="shared" si="442"/>
        <v>2588931385.75</v>
      </c>
    </row>
    <row r="474" spans="1:32" x14ac:dyDescent="0.3">
      <c r="AF474" s="89"/>
    </row>
    <row r="475" spans="1:32" x14ac:dyDescent="0.3">
      <c r="A475" s="201" t="s">
        <v>283</v>
      </c>
      <c r="B475" s="202"/>
      <c r="C475" s="202"/>
      <c r="D475" s="202"/>
      <c r="E475" s="202"/>
      <c r="F475" s="202"/>
      <c r="G475" s="202"/>
      <c r="H475" s="202"/>
      <c r="I475" s="202"/>
      <c r="J475" s="202"/>
      <c r="K475" s="202"/>
      <c r="L475" s="202"/>
      <c r="M475" s="202"/>
      <c r="N475" s="202"/>
      <c r="O475" s="202"/>
      <c r="P475" s="202"/>
      <c r="Q475" s="202"/>
      <c r="R475" s="202"/>
      <c r="S475" s="202"/>
      <c r="T475" s="202"/>
      <c r="U475" s="202"/>
      <c r="V475" s="202"/>
      <c r="W475" s="202"/>
      <c r="X475" s="202"/>
      <c r="Y475" s="202"/>
      <c r="Z475" s="202"/>
      <c r="AA475" s="202"/>
      <c r="AB475" s="202"/>
      <c r="AC475" s="202"/>
      <c r="AD475" s="202"/>
      <c r="AE475" s="202"/>
      <c r="AF475" s="202"/>
    </row>
    <row r="476" spans="1:32" x14ac:dyDescent="0.3">
      <c r="A476" s="202"/>
      <c r="B476" s="202"/>
      <c r="C476" s="202"/>
      <c r="D476" s="202"/>
      <c r="E476" s="202"/>
      <c r="F476" s="202"/>
      <c r="G476" s="202"/>
      <c r="H476" s="202"/>
      <c r="I476" s="202"/>
      <c r="J476" s="202"/>
      <c r="K476" s="202"/>
      <c r="L476" s="202"/>
      <c r="M476" s="202"/>
      <c r="N476" s="202"/>
      <c r="O476" s="202"/>
      <c r="P476" s="202"/>
      <c r="Q476" s="202"/>
      <c r="R476" s="202"/>
      <c r="S476" s="202"/>
      <c r="T476" s="202"/>
      <c r="U476" s="202"/>
      <c r="V476" s="202"/>
      <c r="W476" s="202"/>
      <c r="X476" s="202"/>
      <c r="Y476" s="202"/>
      <c r="Z476" s="202"/>
      <c r="AA476" s="202"/>
      <c r="AB476" s="202"/>
      <c r="AC476" s="202"/>
      <c r="AD476" s="202"/>
      <c r="AE476" s="202"/>
      <c r="AF476" s="202"/>
    </row>
  </sheetData>
  <mergeCells count="1">
    <mergeCell ref="A475:AF476"/>
  </mergeCells>
  <printOptions horizontalCentered="1"/>
  <pageMargins left="0.7" right="0.7" top="0.75" bottom="0.75" header="0.3" footer="0.3"/>
  <pageSetup paperSize="17" scale="49" fitToHeight="0" orientation="landscape" r:id="rId1"/>
  <headerFooter>
    <oddHeader>&amp;C&amp;"-,Bold"&amp;14USPTO Section 10 Fee Setting - Aggregate Revenue Estimates
Alternative 2: Fee Cost Recovery</oddHeader>
    <oddFooter>&amp;CPage &amp;P of &amp;N</oddFooter>
  </headerFooter>
  <rowBreaks count="6" manualBreakCount="6">
    <brk id="80" max="31" man="1"/>
    <brk id="151" max="31" man="1"/>
    <brk id="224" max="31" man="1"/>
    <brk id="303" max="31" man="1"/>
    <brk id="372" max="31" man="1"/>
    <brk id="434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10" sqref="R10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55E65C228DF94089427338EA6635ED" ma:contentTypeVersion="2" ma:contentTypeDescription="Create a new document." ma:contentTypeScope="" ma:versionID="877e65c0c7988a406f41541186cc3b0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88081D-2AD6-4947-B9ED-FCBD71467B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581F3E-A7B9-48E8-95B7-A9982DD299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5D55A8D-D5E9-4BFA-BC46-3B45A7CDB78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995806E-BA4A-4656-8419-FF8C3636EB39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U.S. Patent and Trademark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creyes</dc:creator>
  <cp:lastModifiedBy>USPTO</cp:lastModifiedBy>
  <cp:lastPrinted>2012-12-06T16:30:38Z</cp:lastPrinted>
  <dcterms:created xsi:type="dcterms:W3CDTF">2012-02-10T02:15:53Z</dcterms:created>
  <dcterms:modified xsi:type="dcterms:W3CDTF">2012-12-09T21:24:42Z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0x010100A755E65C228DF94089427338EA6635ED</vt:lpwstr>
  </property>
</Properties>
</file>